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975" windowHeight="11535" activeTab="1"/>
  </bookViews>
  <sheets>
    <sheet name="stanje" sheetId="1" r:id="rId1"/>
    <sheet name="rezultati monitoringa" sheetId="2" r:id="rId2"/>
  </sheets>
  <definedNames>
    <definedName name="_xlnm._FilterDatabase" localSheetId="1" hidden="1">'rezultati monitoringa'!$A$1:$P$672</definedName>
    <definedName name="_xlnm._FilterDatabase" localSheetId="0" hidden="1">stanje!$A$1:$Q$62</definedName>
  </definedNames>
  <calcPr calcId="145621"/>
</workbook>
</file>

<file path=xl/calcChain.xml><?xml version="1.0" encoding="utf-8"?>
<calcChain xmlns="http://schemas.openxmlformats.org/spreadsheetml/2006/main">
  <c r="K672" i="2" l="1"/>
  <c r="F672" i="2"/>
  <c r="E672" i="2"/>
  <c r="K667" i="2"/>
  <c r="F667" i="2"/>
  <c r="E667" i="2"/>
  <c r="K662" i="2"/>
  <c r="F662" i="2"/>
  <c r="E662" i="2"/>
  <c r="K655" i="2"/>
  <c r="F655" i="2"/>
  <c r="E655" i="2"/>
  <c r="K650" i="2"/>
  <c r="F650" i="2"/>
  <c r="E650" i="2"/>
  <c r="K643" i="2"/>
  <c r="F643" i="2"/>
  <c r="E643" i="2"/>
  <c r="K636" i="2"/>
  <c r="F636" i="2"/>
  <c r="E636" i="2"/>
  <c r="K629" i="2"/>
  <c r="F629" i="2"/>
  <c r="E629" i="2"/>
  <c r="K622" i="2"/>
  <c r="F622" i="2"/>
  <c r="E622" i="2"/>
  <c r="K615" i="2"/>
  <c r="F615" i="2"/>
  <c r="E615" i="2"/>
  <c r="K608" i="2"/>
  <c r="F608" i="2"/>
  <c r="E608" i="2"/>
  <c r="K601" i="2"/>
  <c r="F601" i="2"/>
  <c r="E601" i="2"/>
  <c r="K595" i="2"/>
  <c r="F595" i="2"/>
  <c r="E595" i="2"/>
  <c r="K588" i="2"/>
  <c r="H588" i="2"/>
  <c r="F588" i="2"/>
  <c r="E588" i="2"/>
  <c r="K577" i="2"/>
  <c r="H577" i="2"/>
  <c r="F577" i="2"/>
  <c r="E577" i="2"/>
  <c r="K564" i="2"/>
  <c r="H564" i="2"/>
  <c r="F564" i="2"/>
  <c r="E564" i="2"/>
  <c r="K551" i="2"/>
  <c r="H551" i="2"/>
  <c r="F551" i="2"/>
  <c r="E551" i="2"/>
  <c r="K537" i="2"/>
  <c r="H537" i="2"/>
  <c r="F537" i="2"/>
  <c r="E537" i="2"/>
  <c r="K524" i="2"/>
  <c r="H524" i="2"/>
  <c r="F524" i="2"/>
  <c r="E524" i="2"/>
  <c r="K511" i="2"/>
  <c r="H511" i="2"/>
  <c r="F511" i="2"/>
  <c r="E511" i="2"/>
  <c r="K498" i="2"/>
  <c r="H498" i="2"/>
  <c r="F498" i="2"/>
  <c r="E498" i="2"/>
  <c r="K485" i="2"/>
  <c r="H485" i="2"/>
  <c r="F485" i="2"/>
  <c r="E485" i="2"/>
  <c r="K472" i="2"/>
  <c r="H472" i="2"/>
  <c r="F472" i="2"/>
  <c r="E472" i="2"/>
  <c r="K459" i="2"/>
  <c r="H459" i="2"/>
  <c r="F459" i="2"/>
  <c r="E459" i="2"/>
  <c r="K446" i="2"/>
  <c r="H446" i="2"/>
  <c r="F446" i="2"/>
  <c r="E446" i="2"/>
  <c r="K433" i="2"/>
  <c r="H433" i="2"/>
  <c r="F433" i="2"/>
  <c r="E433" i="2"/>
  <c r="K420" i="2"/>
  <c r="H420" i="2"/>
  <c r="F420" i="2"/>
  <c r="E420" i="2"/>
  <c r="K407" i="2"/>
  <c r="H407" i="2"/>
  <c r="F407" i="2"/>
  <c r="E407" i="2"/>
  <c r="K394" i="2"/>
  <c r="H394" i="2"/>
  <c r="F394" i="2"/>
  <c r="E394" i="2"/>
  <c r="K381" i="2"/>
  <c r="H381" i="2"/>
  <c r="F381" i="2"/>
  <c r="E381" i="2"/>
  <c r="K368" i="2"/>
  <c r="H368" i="2"/>
  <c r="F368" i="2"/>
  <c r="E368" i="2"/>
  <c r="K358" i="2"/>
  <c r="H358" i="2"/>
  <c r="F358" i="2"/>
  <c r="E358" i="2"/>
  <c r="K348" i="2"/>
  <c r="H348" i="2"/>
  <c r="F348" i="2"/>
  <c r="E348" i="2"/>
  <c r="K335" i="2"/>
  <c r="H335" i="2"/>
  <c r="F335" i="2"/>
  <c r="E335" i="2"/>
  <c r="K324" i="2"/>
  <c r="H324" i="2"/>
  <c r="F324" i="2"/>
  <c r="K312" i="2"/>
  <c r="H312" i="2"/>
  <c r="F312" i="2"/>
  <c r="E312" i="2"/>
  <c r="E324" i="2" s="1"/>
  <c r="K299" i="2"/>
  <c r="H299" i="2"/>
  <c r="F299" i="2"/>
  <c r="E299" i="2"/>
  <c r="K287" i="2"/>
  <c r="H287" i="2"/>
  <c r="F287" i="2"/>
  <c r="E287" i="2"/>
  <c r="K274" i="2"/>
  <c r="H274" i="2"/>
  <c r="F274" i="2"/>
  <c r="E274" i="2"/>
  <c r="F266" i="2"/>
  <c r="E266" i="2"/>
  <c r="K253" i="2"/>
  <c r="H253" i="2"/>
  <c r="F253" i="2"/>
  <c r="E253" i="2"/>
  <c r="K240" i="2"/>
  <c r="H240" i="2"/>
  <c r="F240" i="2"/>
  <c r="E240" i="2"/>
  <c r="K227" i="2"/>
  <c r="H227" i="2"/>
  <c r="F227" i="2"/>
  <c r="E227" i="2"/>
  <c r="K214" i="2"/>
  <c r="H214" i="2"/>
  <c r="F214" i="2"/>
  <c r="E214" i="2"/>
  <c r="K204" i="2"/>
  <c r="H204" i="2"/>
  <c r="F204" i="2"/>
  <c r="E204" i="2"/>
  <c r="K192" i="2"/>
  <c r="H192" i="2"/>
  <c r="F192" i="2"/>
  <c r="E192" i="2"/>
  <c r="K180" i="2"/>
  <c r="H180" i="2"/>
  <c r="F180" i="2"/>
  <c r="E180" i="2"/>
  <c r="K169" i="2"/>
  <c r="H169" i="2"/>
  <c r="F169" i="2"/>
  <c r="E169" i="2"/>
  <c r="K156" i="2"/>
  <c r="H156" i="2"/>
  <c r="F156" i="2"/>
  <c r="E156" i="2"/>
  <c r="K144" i="2"/>
  <c r="H144" i="2"/>
  <c r="F144" i="2"/>
  <c r="E144" i="2"/>
  <c r="K131" i="2"/>
  <c r="H131" i="2"/>
  <c r="F131" i="2"/>
  <c r="E131" i="2"/>
  <c r="K118" i="2"/>
  <c r="H118" i="2"/>
  <c r="F118" i="2"/>
  <c r="E118" i="2"/>
  <c r="F105" i="2"/>
  <c r="E105" i="2"/>
  <c r="K92" i="2"/>
  <c r="H92" i="2"/>
  <c r="F92" i="2"/>
  <c r="E92" i="2"/>
  <c r="K79" i="2"/>
  <c r="H79" i="2"/>
  <c r="F79" i="2"/>
  <c r="E79" i="2"/>
  <c r="K66" i="2"/>
  <c r="H66" i="2"/>
  <c r="F66" i="2"/>
  <c r="E66" i="2"/>
  <c r="K53" i="2"/>
  <c r="H53" i="2"/>
  <c r="F53" i="2"/>
  <c r="E53" i="2"/>
  <c r="K40" i="2"/>
  <c r="H40" i="2"/>
  <c r="F40" i="2"/>
  <c r="E40" i="2"/>
  <c r="K27" i="2"/>
  <c r="H27" i="2"/>
  <c r="F27" i="2"/>
  <c r="E27" i="2"/>
  <c r="K14" i="2"/>
  <c r="H14" i="2"/>
  <c r="F14" i="2"/>
  <c r="E14" i="2"/>
</calcChain>
</file>

<file path=xl/sharedStrings.xml><?xml version="1.0" encoding="utf-8"?>
<sst xmlns="http://schemas.openxmlformats.org/spreadsheetml/2006/main" count="3323" uniqueCount="410">
  <si>
    <t>Naziv</t>
  </si>
  <si>
    <t>Šifra</t>
  </si>
  <si>
    <t>Temperatura vode (°C)</t>
  </si>
  <si>
    <t>pH vrijednost</t>
  </si>
  <si>
    <t>Ukupne suspendirane tvari (mg/)</t>
  </si>
  <si>
    <t>BPK₅ (mgO₂/l)</t>
  </si>
  <si>
    <t>Neionizirani amonijak (mgNH₃/l)</t>
  </si>
  <si>
    <t>Bakar, otopljeni (mgCu/l)</t>
  </si>
  <si>
    <t>Dunav, Batina, granični profil</t>
  </si>
  <si>
    <t>Dunav, Ilok - most</t>
  </si>
  <si>
    <t>Drava, Donji Miholjac-Dravasabolc</t>
  </si>
  <si>
    <t>Drava, Terezino Polje-Barč</t>
  </si>
  <si>
    <t>Drava, Legrad</t>
  </si>
  <si>
    <t>Mura, Goričan</t>
  </si>
  <si>
    <t>Kupica - izvor, Delnice</t>
  </si>
  <si>
    <t>Krbavica izvorište</t>
  </si>
  <si>
    <t>Sava, uzvodno od utoka Bosne</t>
  </si>
  <si>
    <t>Sava, uzvodno od utoka Vrbasa, Davor</t>
  </si>
  <si>
    <t>Sava, Jasenovac, uzvodno od utoka Une</t>
  </si>
  <si>
    <t>Sava, nizvodno od utoka Kupe, Lukavec</t>
  </si>
  <si>
    <t>Sava, Galdovo</t>
  </si>
  <si>
    <t>Sava, Petruševac</t>
  </si>
  <si>
    <t>Sava, Jankomir</t>
  </si>
  <si>
    <t>Sava, Drenje-Jesenice</t>
  </si>
  <si>
    <t>Sava, Račinovci</t>
  </si>
  <si>
    <t>Bosut, Apševci</t>
  </si>
  <si>
    <t>Bosut, most na cesti Rokovci-Andrijaševci</t>
  </si>
  <si>
    <t>Una, Hrvatska Kostajnica</t>
  </si>
  <si>
    <t>Una, izvorište Donja Suvaja</t>
  </si>
  <si>
    <t>Ilova, most na cesti Tomašica - Sokolovac</t>
  </si>
  <si>
    <t>Česma, Obedišće</t>
  </si>
  <si>
    <t>Česma, Narta</t>
  </si>
  <si>
    <t>Česma, Siščani</t>
  </si>
  <si>
    <t>Kupa, Brest</t>
  </si>
  <si>
    <t>Kupa, Bubnjarci</t>
  </si>
  <si>
    <t>Korana, Velemerić</t>
  </si>
  <si>
    <t>Korana, Veljun</t>
  </si>
  <si>
    <t>Korana, Slunj</t>
  </si>
  <si>
    <t>Korana, selo Korana, Plitvička jezera</t>
  </si>
  <si>
    <t>Mrežnica, Mostanje</t>
  </si>
  <si>
    <t>Mrežnica, Juzbašići</t>
  </si>
  <si>
    <t>Mrežnica, most na cesti Generalski stol - Perjasica</t>
  </si>
  <si>
    <t>Dobra, Gornje Pokupje</t>
  </si>
  <si>
    <t>Dobra, Lešće</t>
  </si>
  <si>
    <t>Dobra, Luke</t>
  </si>
  <si>
    <t>Sutla, Harmica</t>
  </si>
  <si>
    <t>Sutla, Prišlin</t>
  </si>
  <si>
    <t>Bednja, Stažnjevec</t>
  </si>
  <si>
    <t>Bednja, Mali Bukovec</t>
  </si>
  <si>
    <t>Drava, uzvodno od Osijeka</t>
  </si>
  <si>
    <t>Drava, prije utoka u Dunav</t>
  </si>
  <si>
    <t>Mirna, Kamenita vrata</t>
  </si>
  <si>
    <t>Raša, most Potpićan</t>
  </si>
  <si>
    <t>Raša, most Mutvica</t>
  </si>
  <si>
    <t>Dragonja, ušće, kod Kaštela</t>
  </si>
  <si>
    <t>Cetina, Vinalić</t>
  </si>
  <si>
    <t>Cetina, Radmanove mlinice</t>
  </si>
  <si>
    <t>Cetina, Čikotina Lađa</t>
  </si>
  <si>
    <t>Neretva, Metković</t>
  </si>
  <si>
    <t>Zrmanja, Žegar</t>
  </si>
  <si>
    <t>Krupa, Manastir</t>
  </si>
  <si>
    <t>Krka, nizvodno od Knina</t>
  </si>
  <si>
    <t>Krka, Skradinski buk</t>
  </si>
  <si>
    <t>Krka, Manastir</t>
  </si>
  <si>
    <t>Čikola, izvorište</t>
  </si>
  <si>
    <t>Vrljika, Kamen Most</t>
  </si>
  <si>
    <t>Matica, Staševica</t>
  </si>
  <si>
    <t>Ljuta, izvorište Konavle</t>
  </si>
  <si>
    <r>
      <t>Amonij (mgNH</t>
    </r>
    <r>
      <rPr>
        <vertAlign val="sub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/l)</t>
    </r>
  </si>
  <si>
    <r>
      <t>Nitriti (mgNO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/l)</t>
    </r>
  </si>
  <si>
    <r>
      <t>Otopljeni kisik (mg/l 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</t>
    </r>
  </si>
  <si>
    <t>cip</t>
  </si>
  <si>
    <t>sal</t>
  </si>
  <si>
    <t>u granicama obaveznih graničnih vrijednosti i preporučenih graničnih vrijednosti</t>
  </si>
  <si>
    <t>premašuje obavezne granične vrijednosti i preporučene granične vrijednosti</t>
  </si>
  <si>
    <t>u granicama obaveznih graničnih vrijednosti i premašuje preporučene granične vrijednosti</t>
  </si>
  <si>
    <t>Ukupni rezidualni klor (mg/lHOCl)</t>
  </si>
  <si>
    <t>Ocjena u 2013. godini</t>
  </si>
  <si>
    <t>Odsječak</t>
  </si>
  <si>
    <t>od granice sa Slovenijom do utoka u Dravu</t>
  </si>
  <si>
    <t>od granice sa Slovenijom do utoka u Dunav</t>
  </si>
  <si>
    <t>od Ivanca do utoka u Dravu</t>
  </si>
  <si>
    <t>od granice s Mađarskom (uzvodno od Batine) do granice sa Srbijom (nizvodno od Iloka)</t>
  </si>
  <si>
    <t>od Štitare do granice sa Srbijom (nizvodno od Lipovca)</t>
  </si>
  <si>
    <t>od granice sa Slovenijom (uzvodno od Sutle) do granice sa Srbijom (nizvodno od Gunje)</t>
  </si>
  <si>
    <t>od Pavlovca do Novoselca (sela Razljev)</t>
  </si>
  <si>
    <t>od sela Jasenaš do sela Kajgana</t>
  </si>
  <si>
    <t>od izvora Une (Unsko Vrelo) do granice s BiH</t>
  </si>
  <si>
    <t>od granice s BiH do utoka u Savu</t>
  </si>
  <si>
    <t>od izvora Kupe do Ozlja</t>
  </si>
  <si>
    <t>od Ozlja do utoka u Savu</t>
  </si>
  <si>
    <t>od izvora do utoka u Kupu</t>
  </si>
  <si>
    <t>od Donje Dobre do Vučić sela</t>
  </si>
  <si>
    <t>od HE Gojak do utoka u Kupu</t>
  </si>
  <si>
    <t>od Plitvica do Slunja</t>
  </si>
  <si>
    <t>od Slunja do utoka u Kupu</t>
  </si>
  <si>
    <t>od izvora Mrežnice (Vrelo Mrežnice) do Mrežničkog Briga</t>
  </si>
  <si>
    <t>od Mrežničkog Briga do utoka u Koranu</t>
  </si>
  <si>
    <t>od Lupinjaka do utoka u Savu</t>
  </si>
  <si>
    <t>od Ševeri do Vidrovca</t>
  </si>
  <si>
    <t>od Merišća do uzvodno od Plovanije</t>
  </si>
  <si>
    <t>od sela Kotli do mosta kod Ponte Portona</t>
  </si>
  <si>
    <t>od Potpićana do mosta na Raši</t>
  </si>
  <si>
    <t>od izvora Vrelo Zrmanje do HE Velebit</t>
  </si>
  <si>
    <t>od izvora Vrelo Krupe do utoka u Zrmanju</t>
  </si>
  <si>
    <t>od izvora Krčića do Roškog slapa</t>
  </si>
  <si>
    <t>od Roškog slapa do Skradinskog buka</t>
  </si>
  <si>
    <t>od Cerja do Drniša</t>
  </si>
  <si>
    <t>od izvora Cetine do Zadvarja</t>
  </si>
  <si>
    <t>od Zadvarja do Radmanovih mlinica</t>
  </si>
  <si>
    <t>od Kamenog  mosta do granice s BiH</t>
  </si>
  <si>
    <t>od Vučije do Ponora</t>
  </si>
  <si>
    <t>od uzvodno od Metkovića do Kule Norinske</t>
  </si>
  <si>
    <t>od izvora do sela Popovići</t>
  </si>
  <si>
    <t>Salmonidni/
ciprinidni odsječak</t>
  </si>
  <si>
    <t>Cink, ukupni (mgZn/l)</t>
  </si>
  <si>
    <t>Neionizira-ni amonijak (mgNH₃/l)</t>
  </si>
  <si>
    <t>Tempera-tura vode (°C)</t>
  </si>
  <si>
    <t>Datum</t>
  </si>
  <si>
    <t>Otopljeni kisik (mgO₂/l)</t>
  </si>
  <si>
    <t>Ukupne suspendirane tvari (mg/l)</t>
  </si>
  <si>
    <t>Ukupni rezidualni klor (mgHOCl/l)</t>
  </si>
  <si>
    <t>29010</t>
  </si>
  <si>
    <t>09.01.2013</t>
  </si>
  <si>
    <t>06.02.2013</t>
  </si>
  <si>
    <t>13.03.2013</t>
  </si>
  <si>
    <t>03.04.2013</t>
  </si>
  <si>
    <t>&lt;0,022182</t>
  </si>
  <si>
    <t>08.05.2013</t>
  </si>
  <si>
    <t>05.06.2013</t>
  </si>
  <si>
    <t>03.07.2013</t>
  </si>
  <si>
    <t>07.08.2013</t>
  </si>
  <si>
    <t>&lt;2,0</t>
  </si>
  <si>
    <t>11.09.2013</t>
  </si>
  <si>
    <t>02.10.2013</t>
  </si>
  <si>
    <t>06.11.2013</t>
  </si>
  <si>
    <t>&lt;0,010</t>
  </si>
  <si>
    <t>04.12.2013</t>
  </si>
  <si>
    <t>29020</t>
  </si>
  <si>
    <t>23.01.2013</t>
  </si>
  <si>
    <t>18.02.2013</t>
  </si>
  <si>
    <t>25.03.2013</t>
  </si>
  <si>
    <t>10.04.2013</t>
  </si>
  <si>
    <t>13.05.2013</t>
  </si>
  <si>
    <t>26.06.2013</t>
  </si>
  <si>
    <t>23.07.2013</t>
  </si>
  <si>
    <t>27.08.2013</t>
  </si>
  <si>
    <t>26.09.2013</t>
  </si>
  <si>
    <t>28.10.2013</t>
  </si>
  <si>
    <t>12.11.2013</t>
  </si>
  <si>
    <t>23.12.2013</t>
  </si>
  <si>
    <t>29111</t>
  </si>
  <si>
    <t>07.01.2013</t>
  </si>
  <si>
    <t>04.02.2013</t>
  </si>
  <si>
    <t>04.03.2013</t>
  </si>
  <si>
    <t>08.04.2013</t>
  </si>
  <si>
    <t>06.05.2013</t>
  </si>
  <si>
    <t>03.06.2013</t>
  </si>
  <si>
    <t>01.07.2013</t>
  </si>
  <si>
    <t>01.08.2013</t>
  </si>
  <si>
    <t>02.09.2013</t>
  </si>
  <si>
    <t>14.10.2013</t>
  </si>
  <si>
    <t>04.11.2013</t>
  </si>
  <si>
    <t>02.12.2013</t>
  </si>
  <si>
    <t>29120</t>
  </si>
  <si>
    <t>22.01.2013</t>
  </si>
  <si>
    <t>19.02.2013</t>
  </si>
  <si>
    <t>21.03.2013</t>
  </si>
  <si>
    <t>11.04.2013</t>
  </si>
  <si>
    <t>21.05.2013</t>
  </si>
  <si>
    <t>18.06.2013</t>
  </si>
  <si>
    <t>16.07.2013</t>
  </si>
  <si>
    <t>13.08.2013</t>
  </si>
  <si>
    <t>09.09.2013</t>
  </si>
  <si>
    <t>10.10.2013</t>
  </si>
  <si>
    <t>20.11.2013</t>
  </si>
  <si>
    <t>10.12.2013</t>
  </si>
  <si>
    <t>29210</t>
  </si>
  <si>
    <t>30012</t>
  </si>
  <si>
    <t>31.01.2013</t>
  </si>
  <si>
    <t>&lt;0,005</t>
  </si>
  <si>
    <t>&lt;0,029576</t>
  </si>
  <si>
    <t>&lt;0,0016</t>
  </si>
  <si>
    <t>&lt;0,015</t>
  </si>
  <si>
    <t>20.02.2013</t>
  </si>
  <si>
    <t>11.03.2013</t>
  </si>
  <si>
    <t>09.04.2013</t>
  </si>
  <si>
    <t>&lt;2</t>
  </si>
  <si>
    <t>14.05.2013</t>
  </si>
  <si>
    <t>11.06.2013</t>
  </si>
  <si>
    <t>11.07.2013</t>
  </si>
  <si>
    <t>19.11.2013</t>
  </si>
  <si>
    <t>03.12.2013</t>
  </si>
  <si>
    <t>&lt;0,01667</t>
  </si>
  <si>
    <t>30323</t>
  </si>
  <si>
    <t>&lt;1,5</t>
  </si>
  <si>
    <t>&lt;0,10333</t>
  </si>
  <si>
    <t>&lt;0,036970</t>
  </si>
  <si>
    <t>&lt;0,6</t>
  </si>
  <si>
    <t>&lt;0,0006</t>
  </si>
  <si>
    <t>&lt;1,57</t>
  </si>
  <si>
    <t>20.03.2013</t>
  </si>
  <si>
    <t>17.04.2013</t>
  </si>
  <si>
    <t>23.05.2013</t>
  </si>
  <si>
    <t>18.07.2013</t>
  </si>
  <si>
    <t>18.09.2013</t>
  </si>
  <si>
    <t>09.12.2013</t>
  </si>
  <si>
    <t>10004</t>
  </si>
  <si>
    <t>16.01.2013</t>
  </si>
  <si>
    <t>14.02.2013</t>
  </si>
  <si>
    <t>14.03.2013</t>
  </si>
  <si>
    <t>16.05.2013</t>
  </si>
  <si>
    <t>13.06.2013</t>
  </si>
  <si>
    <t>21.08.2013</t>
  </si>
  <si>
    <t>17.10.2013</t>
  </si>
  <si>
    <t>21.11.2013</t>
  </si>
  <si>
    <t>11.12.2013</t>
  </si>
  <si>
    <t>10008</t>
  </si>
  <si>
    <t>15.01.2013</t>
  </si>
  <si>
    <t>13.02.2013</t>
  </si>
  <si>
    <t>12.03.2013</t>
  </si>
  <si>
    <t>16.04.2013</t>
  </si>
  <si>
    <t>15.05.2013</t>
  </si>
  <si>
    <t>12.06.2013</t>
  </si>
  <si>
    <t>08.07.2013</t>
  </si>
  <si>
    <t>20.08.2013</t>
  </si>
  <si>
    <t>17.09.2013</t>
  </si>
  <si>
    <t>16.10.2013</t>
  </si>
  <si>
    <t>18.11.2013</t>
  </si>
  <si>
    <t>10010</t>
  </si>
  <si>
    <t>10011</t>
  </si>
  <si>
    <t>28.01.2013</t>
  </si>
  <si>
    <t>12.02.2013</t>
  </si>
  <si>
    <t>09.07.2013</t>
  </si>
  <si>
    <t>19.08.2013</t>
  </si>
  <si>
    <t>16.09.2013</t>
  </si>
  <si>
    <t>15.10.2013</t>
  </si>
  <si>
    <t>10012</t>
  </si>
  <si>
    <t>15.04.2013</t>
  </si>
  <si>
    <t>10015</t>
  </si>
  <si>
    <t>10016</t>
  </si>
  <si>
    <t>10017</t>
  </si>
  <si>
    <t>29.04.2013</t>
  </si>
  <si>
    <t>10100</t>
  </si>
  <si>
    <t>12002</t>
  </si>
  <si>
    <t>10.07.2013</t>
  </si>
  <si>
    <t>13.11.2013</t>
  </si>
  <si>
    <t>12003</t>
  </si>
  <si>
    <t>&lt;0,07394</t>
  </si>
  <si>
    <t>&lt;0,073940</t>
  </si>
  <si>
    <t>14002</t>
  </si>
  <si>
    <t>29.01.2013</t>
  </si>
  <si>
    <t>&lt;0,002</t>
  </si>
  <si>
    <t>27.03.2013</t>
  </si>
  <si>
    <t>26.04.2013</t>
  </si>
  <si>
    <t>17.06.2013</t>
  </si>
  <si>
    <t>02.07.2013</t>
  </si>
  <si>
    <t>20.09.2013</t>
  </si>
  <si>
    <t>09.10.2013</t>
  </si>
  <si>
    <t>14004</t>
  </si>
  <si>
    <t>&lt;0,103333</t>
  </si>
  <si>
    <t>15223</t>
  </si>
  <si>
    <t>07.03.2013</t>
  </si>
  <si>
    <t>09.05.2013</t>
  </si>
  <si>
    <t>17.07.2013</t>
  </si>
  <si>
    <t>21.10.2013</t>
  </si>
  <si>
    <t>14.11.2013</t>
  </si>
  <si>
    <t>12.12.2013</t>
  </si>
  <si>
    <t>15351</t>
  </si>
  <si>
    <t>10.01.2013</t>
  </si>
  <si>
    <t>07.02.2013</t>
  </si>
  <si>
    <t>04.04.2013</t>
  </si>
  <si>
    <t>07.05.2013</t>
  </si>
  <si>
    <t>06.06.2013</t>
  </si>
  <si>
    <t>15.07.2013</t>
  </si>
  <si>
    <t>08.08.2013</t>
  </si>
  <si>
    <t>05.09.2013</t>
  </si>
  <si>
    <t>03.10.2013</t>
  </si>
  <si>
    <t>07.11.2013</t>
  </si>
  <si>
    <t>05.12.2013</t>
  </si>
  <si>
    <t>15353</t>
  </si>
  <si>
    <t>15354</t>
  </si>
  <si>
    <t>16002</t>
  </si>
  <si>
    <t>27.02.2013</t>
  </si>
  <si>
    <t>25.04.2013</t>
  </si>
  <si>
    <t>22.05.2013</t>
  </si>
  <si>
    <t>20.06.2013</t>
  </si>
  <si>
    <t>24.07.2013</t>
  </si>
  <si>
    <t>28.08.2013</t>
  </si>
  <si>
    <t>10.09.2013</t>
  </si>
  <si>
    <t>23.10.2013</t>
  </si>
  <si>
    <t>26.11.2013</t>
  </si>
  <si>
    <t>18.12.2013</t>
  </si>
  <si>
    <t>16008</t>
  </si>
  <si>
    <t>18.03.2013</t>
  </si>
  <si>
    <t>22.04.2013</t>
  </si>
  <si>
    <t>20.05.2013</t>
  </si>
  <si>
    <t>19.06.2013</t>
  </si>
  <si>
    <t>22.07.2013</t>
  </si>
  <si>
    <t>22.08.2013</t>
  </si>
  <si>
    <t>23.09.2013</t>
  </si>
  <si>
    <t>22.10.2013</t>
  </si>
  <si>
    <t>25.11.2013</t>
  </si>
  <si>
    <t>17.12.2013</t>
  </si>
  <si>
    <t>16331</t>
  </si>
  <si>
    <t>11.01.2013</t>
  </si>
  <si>
    <t>&lt;0,003697</t>
  </si>
  <si>
    <t>&lt;0,020</t>
  </si>
  <si>
    <t>&lt;0,025</t>
  </si>
  <si>
    <t>12.08.2013</t>
  </si>
  <si>
    <t>07.10.2013</t>
  </si>
  <si>
    <t>11.11.2013</t>
  </si>
  <si>
    <t>16333</t>
  </si>
  <si>
    <t>28.02.2013</t>
  </si>
  <si>
    <t>27.05.2013</t>
  </si>
  <si>
    <t>27.06.2013</t>
  </si>
  <si>
    <t>25.07.2013</t>
  </si>
  <si>
    <t>29.08.2013</t>
  </si>
  <si>
    <t>25.09.2013</t>
  </si>
  <si>
    <t>30.10.2013</t>
  </si>
  <si>
    <t>16.12.2013</t>
  </si>
  <si>
    <t>16334</t>
  </si>
  <si>
    <t>28.11.2013</t>
  </si>
  <si>
    <t>16338</t>
  </si>
  <si>
    <t>16451</t>
  </si>
  <si>
    <t>30.01.2013</t>
  </si>
  <si>
    <t>26.03.2013</t>
  </si>
  <si>
    <t>16453</t>
  </si>
  <si>
    <t>02.01.2013</t>
  </si>
  <si>
    <t>02.04.2013</t>
  </si>
  <si>
    <t>04.06.2013</t>
  </si>
  <si>
    <t>06.08.2013</t>
  </si>
  <si>
    <t>03.09.2013</t>
  </si>
  <si>
    <t>01.10.2013</t>
  </si>
  <si>
    <t>16454</t>
  </si>
  <si>
    <t>16571</t>
  </si>
  <si>
    <t>21.01.2013</t>
  </si>
  <si>
    <t>19.03.2013</t>
  </si>
  <si>
    <t>10.06.2013</t>
  </si>
  <si>
    <t>16572</t>
  </si>
  <si>
    <t>16581</t>
  </si>
  <si>
    <t>18001</t>
  </si>
  <si>
    <t>08.01.2013</t>
  </si>
  <si>
    <t>05.02.2013</t>
  </si>
  <si>
    <t>05.03.2013</t>
  </si>
  <si>
    <t>02.05.2013</t>
  </si>
  <si>
    <t>05.11.2013</t>
  </si>
  <si>
    <t>18003</t>
  </si>
  <si>
    <t>21083</t>
  </si>
  <si>
    <t>21085</t>
  </si>
  <si>
    <t>25053</t>
  </si>
  <si>
    <t>12.09.2013</t>
  </si>
  <si>
    <t>25055</t>
  </si>
  <si>
    <t>31011</t>
  </si>
  <si>
    <t>&lt;0,50</t>
  </si>
  <si>
    <t>&lt;0,002218</t>
  </si>
  <si>
    <t>04.09.2013</t>
  </si>
  <si>
    <t>27.11.2013</t>
  </si>
  <si>
    <t>31021</t>
  </si>
  <si>
    <t>08.02.2013</t>
  </si>
  <si>
    <t>04.07.2013</t>
  </si>
  <si>
    <t>&lt;0,0333</t>
  </si>
  <si>
    <t>31040</t>
  </si>
  <si>
    <t>26.02.2013</t>
  </si>
  <si>
    <t>28.03.2013</t>
  </si>
  <si>
    <t>23.04.2013</t>
  </si>
  <si>
    <t>24.10.2013</t>
  </si>
  <si>
    <t>19.12.2013</t>
  </si>
  <si>
    <t>40102</t>
  </si>
  <si>
    <t>11.02.2013</t>
  </si>
  <si>
    <t>&lt;0,01</t>
  </si>
  <si>
    <t>40111</t>
  </si>
  <si>
    <t>06.03.2013</t>
  </si>
  <si>
    <t>40135</t>
  </si>
  <si>
    <t>&lt;0,0128</t>
  </si>
  <si>
    <t>40155</t>
  </si>
  <si>
    <t>40208</t>
  </si>
  <si>
    <t>14.01.2013</t>
  </si>
  <si>
    <t>26.08.2013</t>
  </si>
  <si>
    <t>40213</t>
  </si>
  <si>
    <t>40416</t>
  </si>
  <si>
    <t>24.01.2013</t>
  </si>
  <si>
    <t>29.07.2013</t>
  </si>
  <si>
    <t>40421</t>
  </si>
  <si>
    <t>40422</t>
  </si>
  <si>
    <t>40423</t>
  </si>
  <si>
    <t>40502</t>
  </si>
  <si>
    <t>25.02.2013</t>
  </si>
  <si>
    <t>40509</t>
  </si>
  <si>
    <t>40703</t>
  </si>
  <si>
    <t>&lt;0,033</t>
  </si>
  <si>
    <t>&lt;0,0167</t>
  </si>
  <si>
    <t>&lt;0,0067</t>
  </si>
  <si>
    <t>&lt;0,0033</t>
  </si>
  <si>
    <t>Amonij (mgNH4/l)</t>
  </si>
  <si>
    <t>&lt;0,106</t>
  </si>
  <si>
    <t>&lt;0,038</t>
  </si>
  <si>
    <t>&lt;0,019</t>
  </si>
  <si>
    <t>&lt;0,013</t>
  </si>
  <si>
    <t>&lt;0,008</t>
  </si>
  <si>
    <r>
      <t>Nitriti (mgNO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/l)</t>
    </r>
  </si>
  <si>
    <t>Statistička vrijednost</t>
  </si>
  <si>
    <t>bm</t>
  </si>
  <si>
    <t>Spojevi fenola</t>
  </si>
  <si>
    <t>Naftni ugljikovodici</t>
  </si>
  <si>
    <t>Legenda:</t>
  </si>
  <si>
    <t>bez mirisa</t>
  </si>
  <si>
    <t>bvs, bm</t>
  </si>
  <si>
    <t>bvs</t>
  </si>
  <si>
    <t>bez vidljivog sloja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</si>
</sst>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9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1" xfId="1" applyFont="1" applyBorder="1">
      <alignment vertical="center"/>
    </xf>
    <xf numFmtId="0" fontId="5" fillId="4" borderId="1" xfId="1" applyFont="1" applyFill="1" applyBorder="1">
      <alignment vertical="center"/>
    </xf>
    <xf numFmtId="166" fontId="5" fillId="0" borderId="1" xfId="1" applyNumberFormat="1" applyFont="1" applyBorder="1">
      <alignment vertical="center"/>
    </xf>
    <xf numFmtId="165" fontId="5" fillId="0" borderId="1" xfId="1" applyNumberFormat="1" applyFont="1" applyBorder="1">
      <alignment vertical="center"/>
    </xf>
    <xf numFmtId="0" fontId="5" fillId="2" borderId="1" xfId="1" applyFont="1" applyFill="1" applyBorder="1">
      <alignment vertical="center"/>
    </xf>
    <xf numFmtId="0" fontId="5" fillId="3" borderId="1" xfId="1" applyFont="1" applyFill="1" applyBorder="1">
      <alignment vertical="center"/>
    </xf>
    <xf numFmtId="166" fontId="5" fillId="0" borderId="1" xfId="1" applyNumberFormat="1" applyFont="1" applyFill="1" applyBorder="1">
      <alignment vertical="center"/>
    </xf>
    <xf numFmtId="0" fontId="7" fillId="0" borderId="1" xfId="1" applyFont="1" applyFill="1" applyBorder="1">
      <alignment vertical="center"/>
    </xf>
    <xf numFmtId="0" fontId="7" fillId="0" borderId="1" xfId="1" applyFont="1" applyBorder="1">
      <alignment vertical="center"/>
    </xf>
    <xf numFmtId="0" fontId="7" fillId="4" borderId="1" xfId="1" applyFont="1" applyFill="1" applyBorder="1">
      <alignment vertical="center"/>
    </xf>
    <xf numFmtId="0" fontId="7" fillId="3" borderId="1" xfId="1" applyFont="1" applyFill="1" applyBorder="1">
      <alignment vertical="center"/>
    </xf>
    <xf numFmtId="166" fontId="7" fillId="3" borderId="1" xfId="1" applyNumberFormat="1" applyFont="1" applyFill="1" applyBorder="1">
      <alignment vertical="center"/>
    </xf>
    <xf numFmtId="166" fontId="7" fillId="4" borderId="1" xfId="1" applyNumberFormat="1" applyFont="1" applyFill="1" applyBorder="1">
      <alignment vertical="center"/>
    </xf>
    <xf numFmtId="165" fontId="7" fillId="4" borderId="1" xfId="1" applyNumberFormat="1" applyFont="1" applyFill="1" applyBorder="1">
      <alignment vertical="center"/>
    </xf>
    <xf numFmtId="0" fontId="7" fillId="0" borderId="0" xfId="1" applyFont="1">
      <alignment vertical="center"/>
    </xf>
    <xf numFmtId="165" fontId="7" fillId="0" borderId="1" xfId="1" applyNumberFormat="1" applyFont="1" applyFill="1" applyBorder="1">
      <alignment vertical="center"/>
    </xf>
    <xf numFmtId="0" fontId="7" fillId="2" borderId="1" xfId="1" applyFont="1" applyFill="1" applyBorder="1">
      <alignment vertical="center"/>
    </xf>
    <xf numFmtId="2" fontId="7" fillId="3" borderId="1" xfId="1" applyNumberFormat="1" applyFont="1" applyFill="1" applyBorder="1">
      <alignment vertical="center"/>
    </xf>
    <xf numFmtId="166" fontId="7" fillId="2" borderId="1" xfId="1" applyNumberFormat="1" applyFont="1" applyFill="1" applyBorder="1">
      <alignment vertical="center"/>
    </xf>
    <xf numFmtId="2" fontId="7" fillId="4" borderId="1" xfId="1" applyNumberFormat="1" applyFont="1" applyFill="1" applyBorder="1">
      <alignment vertical="center"/>
    </xf>
    <xf numFmtId="164" fontId="7" fillId="3" borderId="1" xfId="1" applyNumberFormat="1" applyFont="1" applyFill="1" applyBorder="1">
      <alignment vertical="center"/>
    </xf>
    <xf numFmtId="164" fontId="7" fillId="4" borderId="1" xfId="1" applyNumberFormat="1" applyFont="1" applyFill="1" applyBorder="1">
      <alignment vertical="center"/>
    </xf>
    <xf numFmtId="166" fontId="7" fillId="0" borderId="1" xfId="1" applyNumberFormat="1" applyFont="1" applyFill="1" applyBorder="1">
      <alignment vertical="center"/>
    </xf>
    <xf numFmtId="2" fontId="5" fillId="0" borderId="1" xfId="1" applyNumberFormat="1" applyFont="1" applyBorder="1">
      <alignment vertical="center"/>
    </xf>
    <xf numFmtId="0" fontId="7" fillId="0" borderId="1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5" borderId="1" xfId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="120" zoomScaleNormal="12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A65" sqref="A65"/>
    </sheetView>
  </sheetViews>
  <sheetFormatPr defaultRowHeight="12.75" x14ac:dyDescent="0.2"/>
  <cols>
    <col min="1" max="1" width="33.140625" style="6" customWidth="1"/>
    <col min="2" max="2" width="7.140625" style="12" customWidth="1"/>
    <col min="3" max="3" width="36.5703125" style="6" customWidth="1"/>
    <col min="4" max="4" width="10.42578125" style="12" customWidth="1"/>
    <col min="5" max="5" width="9.140625" style="6" customWidth="1"/>
    <col min="6" max="6" width="10.5703125" style="6" customWidth="1"/>
    <col min="7" max="7" width="8.140625" style="6" customWidth="1"/>
    <col min="8" max="8" width="8.85546875" style="6" customWidth="1"/>
    <col min="9" max="9" width="11.5703125" style="6" customWidth="1"/>
    <col min="10" max="10" width="7.42578125" style="6" customWidth="1"/>
    <col min="11" max="11" width="8.5703125" style="6" customWidth="1"/>
    <col min="12" max="12" width="8.7109375" style="6" customWidth="1"/>
    <col min="13" max="13" width="10" style="6" customWidth="1"/>
    <col min="14" max="14" width="10.5703125" style="6" customWidth="1"/>
    <col min="15" max="15" width="8.140625" style="6" bestFit="1" customWidth="1"/>
    <col min="16" max="16" width="7.5703125" style="6" bestFit="1" customWidth="1"/>
    <col min="17" max="16384" width="9.140625" style="2"/>
  </cols>
  <sheetData>
    <row r="1" spans="1:16" s="3" customFormat="1" ht="56.25" customHeight="1" x14ac:dyDescent="0.2">
      <c r="A1" s="4" t="s">
        <v>0</v>
      </c>
      <c r="B1" s="15" t="s">
        <v>1</v>
      </c>
      <c r="C1" s="7" t="s">
        <v>78</v>
      </c>
      <c r="D1" s="7" t="s">
        <v>114</v>
      </c>
      <c r="E1" s="7" t="s">
        <v>77</v>
      </c>
      <c r="F1" s="7" t="s">
        <v>117</v>
      </c>
      <c r="G1" s="7" t="s">
        <v>70</v>
      </c>
      <c r="H1" s="7" t="s">
        <v>3</v>
      </c>
      <c r="I1" s="7" t="s">
        <v>4</v>
      </c>
      <c r="J1" s="7" t="s">
        <v>5</v>
      </c>
      <c r="K1" s="7" t="s">
        <v>69</v>
      </c>
      <c r="L1" s="7" t="s">
        <v>68</v>
      </c>
      <c r="M1" s="7" t="s">
        <v>116</v>
      </c>
      <c r="N1" s="7" t="s">
        <v>76</v>
      </c>
      <c r="O1" s="7" t="s">
        <v>7</v>
      </c>
      <c r="P1" s="7" t="s">
        <v>115</v>
      </c>
    </row>
    <row r="2" spans="1:16" ht="12.75" customHeight="1" x14ac:dyDescent="0.2">
      <c r="A2" s="1" t="s">
        <v>16</v>
      </c>
      <c r="B2" s="11">
        <v>10004</v>
      </c>
      <c r="C2" s="65" t="s">
        <v>84</v>
      </c>
      <c r="D2" s="11" t="s">
        <v>71</v>
      </c>
      <c r="E2" s="8"/>
      <c r="F2" s="4"/>
      <c r="G2" s="9"/>
      <c r="H2" s="9"/>
      <c r="I2" s="9"/>
      <c r="J2" s="9"/>
      <c r="K2" s="8"/>
      <c r="L2" s="9"/>
      <c r="M2" s="9"/>
      <c r="N2" s="9"/>
      <c r="O2" s="9"/>
      <c r="P2" s="9"/>
    </row>
    <row r="3" spans="1:16" s="3" customFormat="1" ht="12.75" customHeight="1" x14ac:dyDescent="0.2">
      <c r="A3" s="1" t="s">
        <v>17</v>
      </c>
      <c r="B3" s="11">
        <v>10008</v>
      </c>
      <c r="C3" s="70"/>
      <c r="D3" s="11" t="s">
        <v>71</v>
      </c>
      <c r="E3" s="8"/>
      <c r="F3" s="4"/>
      <c r="G3" s="9"/>
      <c r="H3" s="9"/>
      <c r="I3" s="9"/>
      <c r="J3" s="9"/>
      <c r="K3" s="8"/>
      <c r="L3" s="9"/>
      <c r="M3" s="9"/>
      <c r="N3" s="9"/>
      <c r="O3" s="9"/>
      <c r="P3" s="9"/>
    </row>
    <row r="4" spans="1:16" s="3" customFormat="1" ht="12.75" customHeight="1" x14ac:dyDescent="0.2">
      <c r="A4" s="1" t="s">
        <v>18</v>
      </c>
      <c r="B4" s="11">
        <v>10010</v>
      </c>
      <c r="C4" s="70"/>
      <c r="D4" s="11" t="s">
        <v>71</v>
      </c>
      <c r="E4" s="8"/>
      <c r="F4" s="4"/>
      <c r="G4" s="9"/>
      <c r="H4" s="9"/>
      <c r="I4" s="9"/>
      <c r="J4" s="9"/>
      <c r="K4" s="8"/>
      <c r="L4" s="9"/>
      <c r="M4" s="8"/>
      <c r="N4" s="13"/>
      <c r="O4" s="9"/>
      <c r="P4" s="9"/>
    </row>
    <row r="5" spans="1:16" s="3" customFormat="1" ht="12" customHeight="1" x14ac:dyDescent="0.2">
      <c r="A5" s="1" t="s">
        <v>19</v>
      </c>
      <c r="B5" s="11">
        <v>10011</v>
      </c>
      <c r="C5" s="70"/>
      <c r="D5" s="11" t="s">
        <v>71</v>
      </c>
      <c r="E5" s="8"/>
      <c r="F5" s="9"/>
      <c r="G5" s="9"/>
      <c r="H5" s="9"/>
      <c r="I5" s="9"/>
      <c r="J5" s="9"/>
      <c r="K5" s="8"/>
      <c r="L5" s="9"/>
      <c r="M5" s="8"/>
      <c r="N5" s="13"/>
      <c r="O5" s="9"/>
      <c r="P5" s="9"/>
    </row>
    <row r="6" spans="1:16" s="3" customFormat="1" ht="12.75" customHeight="1" x14ac:dyDescent="0.2">
      <c r="A6" s="1" t="s">
        <v>20</v>
      </c>
      <c r="B6" s="11">
        <v>10012</v>
      </c>
      <c r="C6" s="70"/>
      <c r="D6" s="11" t="s">
        <v>71</v>
      </c>
      <c r="E6" s="8"/>
      <c r="F6" s="9"/>
      <c r="G6" s="9"/>
      <c r="H6" s="9"/>
      <c r="I6" s="9"/>
      <c r="J6" s="9"/>
      <c r="K6" s="8"/>
      <c r="L6" s="9"/>
      <c r="M6" s="9"/>
      <c r="N6" s="13"/>
      <c r="O6" s="9"/>
      <c r="P6" s="9"/>
    </row>
    <row r="7" spans="1:16" s="3" customFormat="1" ht="12.75" customHeight="1" x14ac:dyDescent="0.2">
      <c r="A7" s="1" t="s">
        <v>21</v>
      </c>
      <c r="B7" s="11">
        <v>10015</v>
      </c>
      <c r="C7" s="70"/>
      <c r="D7" s="11" t="s">
        <v>71</v>
      </c>
      <c r="E7" s="8"/>
      <c r="F7" s="9"/>
      <c r="G7" s="9"/>
      <c r="H7" s="9"/>
      <c r="I7" s="9"/>
      <c r="J7" s="9"/>
      <c r="K7" s="8"/>
      <c r="L7" s="9"/>
      <c r="M7" s="9"/>
      <c r="N7" s="13"/>
      <c r="O7" s="9"/>
      <c r="P7" s="9"/>
    </row>
    <row r="8" spans="1:16" s="3" customFormat="1" ht="12.75" customHeight="1" x14ac:dyDescent="0.2">
      <c r="A8" s="1" t="s">
        <v>22</v>
      </c>
      <c r="B8" s="11">
        <v>10016</v>
      </c>
      <c r="C8" s="70"/>
      <c r="D8" s="11" t="s">
        <v>71</v>
      </c>
      <c r="E8" s="8"/>
      <c r="F8" s="9"/>
      <c r="G8" s="9"/>
      <c r="H8" s="9"/>
      <c r="I8" s="9"/>
      <c r="J8" s="9"/>
      <c r="K8" s="8"/>
      <c r="L8" s="9"/>
      <c r="M8" s="9"/>
      <c r="N8" s="14"/>
      <c r="O8" s="4"/>
      <c r="P8" s="4"/>
    </row>
    <row r="9" spans="1:16" x14ac:dyDescent="0.2">
      <c r="A9" s="1" t="s">
        <v>23</v>
      </c>
      <c r="B9" s="11">
        <v>10017</v>
      </c>
      <c r="C9" s="70"/>
      <c r="D9" s="11" t="s">
        <v>71</v>
      </c>
      <c r="E9" s="8"/>
      <c r="F9" s="4"/>
      <c r="G9" s="9"/>
      <c r="H9" s="9"/>
      <c r="I9" s="9"/>
      <c r="J9" s="9"/>
      <c r="K9" s="8"/>
      <c r="L9" s="9"/>
      <c r="M9" s="9"/>
      <c r="N9" s="13"/>
      <c r="O9" s="9"/>
      <c r="P9" s="9"/>
    </row>
    <row r="10" spans="1:16" s="3" customFormat="1" x14ac:dyDescent="0.2">
      <c r="A10" s="1" t="s">
        <v>24</v>
      </c>
      <c r="B10" s="11">
        <v>10100</v>
      </c>
      <c r="C10" s="66"/>
      <c r="D10" s="11" t="s">
        <v>71</v>
      </c>
      <c r="E10" s="8"/>
      <c r="F10" s="4"/>
      <c r="G10" s="9"/>
      <c r="H10" s="9"/>
      <c r="I10" s="9"/>
      <c r="J10" s="9"/>
      <c r="K10" s="8"/>
      <c r="L10" s="9"/>
      <c r="M10" s="9"/>
      <c r="N10" s="13"/>
      <c r="O10" s="9"/>
      <c r="P10" s="9"/>
    </row>
    <row r="11" spans="1:16" s="3" customFormat="1" x14ac:dyDescent="0.2">
      <c r="A11" s="1" t="s">
        <v>25</v>
      </c>
      <c r="B11" s="11">
        <v>12002</v>
      </c>
      <c r="C11" s="65" t="s">
        <v>83</v>
      </c>
      <c r="D11" s="11" t="s">
        <v>71</v>
      </c>
      <c r="E11" s="5"/>
      <c r="F11" s="4"/>
      <c r="G11" s="5"/>
      <c r="H11" s="9"/>
      <c r="I11" s="9"/>
      <c r="J11" s="8"/>
      <c r="K11" s="8"/>
      <c r="L11" s="9"/>
      <c r="M11" s="8"/>
      <c r="N11" s="14"/>
      <c r="O11" s="4"/>
      <c r="P11" s="4"/>
    </row>
    <row r="12" spans="1:16" s="3" customFormat="1" ht="12.75" customHeight="1" x14ac:dyDescent="0.2">
      <c r="A12" s="1" t="s">
        <v>26</v>
      </c>
      <c r="B12" s="11">
        <v>12003</v>
      </c>
      <c r="C12" s="66"/>
      <c r="D12" s="11" t="s">
        <v>71</v>
      </c>
      <c r="E12" s="5"/>
      <c r="F12" s="4"/>
      <c r="G12" s="5"/>
      <c r="H12" s="9"/>
      <c r="I12" s="9"/>
      <c r="J12" s="8"/>
      <c r="K12" s="8"/>
      <c r="L12" s="5"/>
      <c r="M12" s="5"/>
      <c r="N12" s="13"/>
      <c r="O12" s="9"/>
      <c r="P12" s="9"/>
    </row>
    <row r="13" spans="1:16" s="3" customFormat="1" x14ac:dyDescent="0.2">
      <c r="A13" s="1" t="s">
        <v>27</v>
      </c>
      <c r="B13" s="11">
        <v>14002</v>
      </c>
      <c r="C13" s="16" t="s">
        <v>88</v>
      </c>
      <c r="D13" s="11" t="s">
        <v>71</v>
      </c>
      <c r="E13" s="8"/>
      <c r="F13" s="4"/>
      <c r="G13" s="9"/>
      <c r="H13" s="9"/>
      <c r="I13" s="9"/>
      <c r="J13" s="9"/>
      <c r="K13" s="8"/>
      <c r="L13" s="9"/>
      <c r="M13" s="8"/>
      <c r="N13" s="13"/>
      <c r="O13" s="9"/>
      <c r="P13" s="9"/>
    </row>
    <row r="14" spans="1:16" s="3" customFormat="1" x14ac:dyDescent="0.2">
      <c r="A14" s="4" t="s">
        <v>28</v>
      </c>
      <c r="B14" s="11">
        <v>14004</v>
      </c>
      <c r="C14" s="16" t="s">
        <v>87</v>
      </c>
      <c r="D14" s="11" t="s">
        <v>72</v>
      </c>
      <c r="E14" s="8"/>
      <c r="F14" s="4"/>
      <c r="G14" s="9"/>
      <c r="H14" s="9"/>
      <c r="I14" s="9"/>
      <c r="J14" s="9"/>
      <c r="K14" s="8"/>
      <c r="L14" s="9"/>
      <c r="M14" s="4"/>
      <c r="N14" s="13"/>
      <c r="O14" s="9"/>
      <c r="P14" s="9"/>
    </row>
    <row r="15" spans="1:16" s="3" customFormat="1" ht="27" customHeight="1" x14ac:dyDescent="0.2">
      <c r="A15" s="1" t="s">
        <v>29</v>
      </c>
      <c r="B15" s="11">
        <v>15223</v>
      </c>
      <c r="C15" s="16" t="s">
        <v>86</v>
      </c>
      <c r="D15" s="11" t="s">
        <v>71</v>
      </c>
      <c r="E15" s="8"/>
      <c r="F15" s="4"/>
      <c r="G15" s="9"/>
      <c r="H15" s="9"/>
      <c r="I15" s="9"/>
      <c r="J15" s="9"/>
      <c r="K15" s="8"/>
      <c r="L15" s="9"/>
      <c r="M15" s="9"/>
      <c r="N15" s="13"/>
      <c r="O15" s="9"/>
      <c r="P15" s="9"/>
    </row>
    <row r="16" spans="1:16" s="3" customFormat="1" x14ac:dyDescent="0.2">
      <c r="A16" s="1" t="s">
        <v>30</v>
      </c>
      <c r="B16" s="11">
        <v>15351</v>
      </c>
      <c r="C16" s="67" t="s">
        <v>85</v>
      </c>
      <c r="D16" s="11" t="s">
        <v>71</v>
      </c>
      <c r="E16" s="5"/>
      <c r="F16" s="4"/>
      <c r="G16" s="5"/>
      <c r="H16" s="9"/>
      <c r="I16" s="8"/>
      <c r="J16" s="8"/>
      <c r="K16" s="8"/>
      <c r="L16" s="5"/>
      <c r="M16" s="9"/>
      <c r="N16" s="13"/>
      <c r="O16" s="9"/>
      <c r="P16" s="9"/>
    </row>
    <row r="17" spans="1:16" s="3" customFormat="1" x14ac:dyDescent="0.2">
      <c r="A17" s="1" t="s">
        <v>31</v>
      </c>
      <c r="B17" s="11">
        <v>15353</v>
      </c>
      <c r="C17" s="68"/>
      <c r="D17" s="11" t="s">
        <v>71</v>
      </c>
      <c r="E17" s="5"/>
      <c r="F17" s="4"/>
      <c r="G17" s="5"/>
      <c r="H17" s="9"/>
      <c r="I17" s="9"/>
      <c r="J17" s="8"/>
      <c r="K17" s="8"/>
      <c r="L17" s="9"/>
      <c r="M17" s="9"/>
      <c r="N17" s="13"/>
      <c r="O17" s="9"/>
      <c r="P17" s="9"/>
    </row>
    <row r="18" spans="1:16" s="3" customFormat="1" x14ac:dyDescent="0.2">
      <c r="A18" s="1" t="s">
        <v>32</v>
      </c>
      <c r="B18" s="11">
        <v>15354</v>
      </c>
      <c r="C18" s="69"/>
      <c r="D18" s="11" t="s">
        <v>71</v>
      </c>
      <c r="E18" s="8"/>
      <c r="F18" s="4"/>
      <c r="G18" s="9"/>
      <c r="H18" s="9"/>
      <c r="I18" s="8"/>
      <c r="J18" s="8"/>
      <c r="K18" s="8"/>
      <c r="L18" s="9"/>
      <c r="M18" s="8"/>
      <c r="N18" s="13"/>
      <c r="O18" s="9"/>
      <c r="P18" s="9"/>
    </row>
    <row r="19" spans="1:16" s="3" customFormat="1" x14ac:dyDescent="0.2">
      <c r="A19" s="4" t="s">
        <v>34</v>
      </c>
      <c r="B19" s="11">
        <v>16008</v>
      </c>
      <c r="C19" s="16" t="s">
        <v>89</v>
      </c>
      <c r="D19" s="11" t="s">
        <v>72</v>
      </c>
      <c r="E19" s="8"/>
      <c r="F19" s="4"/>
      <c r="G19" s="9"/>
      <c r="H19" s="9"/>
      <c r="I19" s="9"/>
      <c r="J19" s="9"/>
      <c r="K19" s="8"/>
      <c r="L19" s="9"/>
      <c r="M19" s="9"/>
      <c r="N19" s="13"/>
      <c r="O19" s="9"/>
      <c r="P19" s="9"/>
    </row>
    <row r="20" spans="1:16" s="3" customFormat="1" x14ac:dyDescent="0.2">
      <c r="A20" s="1" t="s">
        <v>33</v>
      </c>
      <c r="B20" s="11">
        <v>16002</v>
      </c>
      <c r="C20" s="16" t="s">
        <v>90</v>
      </c>
      <c r="D20" s="11" t="s">
        <v>71</v>
      </c>
      <c r="E20" s="8"/>
      <c r="F20" s="4"/>
      <c r="G20" s="9"/>
      <c r="H20" s="9"/>
      <c r="I20" s="9"/>
      <c r="J20" s="9"/>
      <c r="K20" s="8"/>
      <c r="L20" s="9"/>
      <c r="M20" s="8"/>
      <c r="N20" s="13"/>
      <c r="O20" s="9"/>
      <c r="P20" s="9"/>
    </row>
    <row r="21" spans="1:16" s="3" customFormat="1" x14ac:dyDescent="0.2">
      <c r="A21" s="1" t="s">
        <v>35</v>
      </c>
      <c r="B21" s="11">
        <v>16331</v>
      </c>
      <c r="C21" s="71" t="s">
        <v>95</v>
      </c>
      <c r="D21" s="11" t="s">
        <v>71</v>
      </c>
      <c r="E21" s="8"/>
      <c r="F21" s="4"/>
      <c r="G21" s="9"/>
      <c r="H21" s="9"/>
      <c r="I21" s="9"/>
      <c r="J21" s="9"/>
      <c r="K21" s="8"/>
      <c r="L21" s="9"/>
      <c r="M21" s="9"/>
      <c r="N21" s="13"/>
      <c r="O21" s="9"/>
      <c r="P21" s="9"/>
    </row>
    <row r="22" spans="1:16" s="3" customFormat="1" x14ac:dyDescent="0.2">
      <c r="A22" s="1" t="s">
        <v>36</v>
      </c>
      <c r="B22" s="11">
        <v>16333</v>
      </c>
      <c r="C22" s="71"/>
      <c r="D22" s="11" t="s">
        <v>71</v>
      </c>
      <c r="E22" s="9"/>
      <c r="F22" s="4"/>
      <c r="G22" s="9"/>
      <c r="H22" s="9"/>
      <c r="I22" s="9"/>
      <c r="J22" s="9"/>
      <c r="K22" s="9"/>
      <c r="L22" s="9"/>
      <c r="M22" s="9"/>
      <c r="N22" s="13"/>
      <c r="O22" s="9"/>
      <c r="P22" s="9"/>
    </row>
    <row r="23" spans="1:16" s="3" customFormat="1" x14ac:dyDescent="0.2">
      <c r="A23" s="4" t="s">
        <v>37</v>
      </c>
      <c r="B23" s="11">
        <v>16334</v>
      </c>
      <c r="C23" s="71" t="s">
        <v>94</v>
      </c>
      <c r="D23" s="11" t="s">
        <v>72</v>
      </c>
      <c r="E23" s="8"/>
      <c r="F23" s="4"/>
      <c r="G23" s="9"/>
      <c r="H23" s="9"/>
      <c r="I23" s="9"/>
      <c r="J23" s="9"/>
      <c r="K23" s="8"/>
      <c r="L23" s="9"/>
      <c r="M23" s="9"/>
      <c r="N23" s="13"/>
      <c r="O23" s="9"/>
      <c r="P23" s="9"/>
    </row>
    <row r="24" spans="1:16" s="3" customFormat="1" x14ac:dyDescent="0.2">
      <c r="A24" s="4" t="s">
        <v>38</v>
      </c>
      <c r="B24" s="11">
        <v>16338</v>
      </c>
      <c r="C24" s="71"/>
      <c r="D24" s="11" t="s">
        <v>72</v>
      </c>
      <c r="E24" s="8"/>
      <c r="F24" s="4"/>
      <c r="G24" s="9"/>
      <c r="H24" s="9"/>
      <c r="I24" s="9"/>
      <c r="J24" s="9"/>
      <c r="K24" s="8"/>
      <c r="L24" s="9"/>
      <c r="M24" s="9"/>
      <c r="N24" s="14"/>
      <c r="O24" s="4"/>
      <c r="P24" s="4"/>
    </row>
    <row r="25" spans="1:16" s="3" customFormat="1" x14ac:dyDescent="0.2">
      <c r="A25" s="1" t="s">
        <v>39</v>
      </c>
      <c r="B25" s="11">
        <v>16451</v>
      </c>
      <c r="C25" s="16" t="s">
        <v>97</v>
      </c>
      <c r="D25" s="11" t="s">
        <v>71</v>
      </c>
      <c r="E25" s="8"/>
      <c r="F25" s="4"/>
      <c r="G25" s="9"/>
      <c r="H25" s="9"/>
      <c r="I25" s="9"/>
      <c r="J25" s="9"/>
      <c r="K25" s="8"/>
      <c r="L25" s="9"/>
      <c r="M25" s="8"/>
      <c r="N25" s="13"/>
      <c r="O25" s="9"/>
      <c r="P25" s="9"/>
    </row>
    <row r="26" spans="1:16" s="3" customFormat="1" x14ac:dyDescent="0.2">
      <c r="A26" s="4" t="s">
        <v>40</v>
      </c>
      <c r="B26" s="11">
        <v>16453</v>
      </c>
      <c r="C26" s="65" t="s">
        <v>96</v>
      </c>
      <c r="D26" s="11" t="s">
        <v>72</v>
      </c>
      <c r="E26" s="8"/>
      <c r="F26" s="4"/>
      <c r="G26" s="9"/>
      <c r="H26" s="9"/>
      <c r="I26" s="9"/>
      <c r="J26" s="9"/>
      <c r="K26" s="8"/>
      <c r="L26" s="9"/>
      <c r="M26" s="9"/>
      <c r="N26" s="14"/>
      <c r="O26" s="9"/>
      <c r="P26" s="4"/>
    </row>
    <row r="27" spans="1:16" s="3" customFormat="1" ht="25.5" x14ac:dyDescent="0.2">
      <c r="A27" s="4" t="s">
        <v>41</v>
      </c>
      <c r="B27" s="11">
        <v>16454</v>
      </c>
      <c r="C27" s="66"/>
      <c r="D27" s="11" t="s">
        <v>72</v>
      </c>
      <c r="E27" s="8"/>
      <c r="F27" s="4"/>
      <c r="G27" s="9"/>
      <c r="H27" s="9"/>
      <c r="I27" s="9"/>
      <c r="J27" s="9"/>
      <c r="K27" s="8"/>
      <c r="L27" s="9"/>
      <c r="M27" s="9"/>
      <c r="N27" s="13"/>
      <c r="O27" s="9"/>
      <c r="P27" s="9"/>
    </row>
    <row r="28" spans="1:16" s="3" customFormat="1" x14ac:dyDescent="0.2">
      <c r="A28" s="1" t="s">
        <v>42</v>
      </c>
      <c r="B28" s="11">
        <v>16571</v>
      </c>
      <c r="C28" s="65" t="s">
        <v>93</v>
      </c>
      <c r="D28" s="11" t="s">
        <v>71</v>
      </c>
      <c r="E28" s="8"/>
      <c r="F28" s="4"/>
      <c r="G28" s="9"/>
      <c r="H28" s="9"/>
      <c r="I28" s="9"/>
      <c r="J28" s="9"/>
      <c r="K28" s="8"/>
      <c r="L28" s="9"/>
      <c r="M28" s="9"/>
      <c r="N28" s="14"/>
      <c r="O28" s="9"/>
      <c r="P28" s="9"/>
    </row>
    <row r="29" spans="1:16" s="3" customFormat="1" x14ac:dyDescent="0.2">
      <c r="A29" s="1" t="s">
        <v>43</v>
      </c>
      <c r="B29" s="11">
        <v>16572</v>
      </c>
      <c r="C29" s="66"/>
      <c r="D29" s="11" t="s">
        <v>71</v>
      </c>
      <c r="E29" s="8"/>
      <c r="F29" s="4"/>
      <c r="G29" s="9"/>
      <c r="H29" s="9"/>
      <c r="I29" s="9"/>
      <c r="J29" s="9"/>
      <c r="K29" s="8"/>
      <c r="L29" s="9"/>
      <c r="M29" s="9"/>
      <c r="N29" s="13"/>
      <c r="O29" s="9"/>
      <c r="P29" s="9"/>
    </row>
    <row r="30" spans="1:16" s="3" customFormat="1" x14ac:dyDescent="0.2">
      <c r="A30" s="4" t="s">
        <v>44</v>
      </c>
      <c r="B30" s="11">
        <v>16581</v>
      </c>
      <c r="C30" s="16" t="s">
        <v>92</v>
      </c>
      <c r="D30" s="11" t="s">
        <v>72</v>
      </c>
      <c r="E30" s="8"/>
      <c r="F30" s="4"/>
      <c r="G30" s="9"/>
      <c r="H30" s="9"/>
      <c r="I30" s="9"/>
      <c r="J30" s="8"/>
      <c r="K30" s="8"/>
      <c r="L30" s="9"/>
      <c r="M30" s="9"/>
      <c r="N30" s="13"/>
      <c r="O30" s="9"/>
      <c r="P30" s="9"/>
    </row>
    <row r="31" spans="1:16" s="3" customFormat="1" x14ac:dyDescent="0.2">
      <c r="A31" s="1" t="s">
        <v>45</v>
      </c>
      <c r="B31" s="11">
        <v>18001</v>
      </c>
      <c r="C31" s="65" t="s">
        <v>98</v>
      </c>
      <c r="D31" s="11" t="s">
        <v>71</v>
      </c>
      <c r="E31" s="8"/>
      <c r="F31" s="4"/>
      <c r="G31" s="9"/>
      <c r="H31" s="9"/>
      <c r="I31" s="9"/>
      <c r="J31" s="9"/>
      <c r="K31" s="8"/>
      <c r="L31" s="9"/>
      <c r="M31" s="8"/>
      <c r="N31" s="13"/>
      <c r="O31" s="9"/>
      <c r="P31" s="9"/>
    </row>
    <row r="32" spans="1:16" s="3" customFormat="1" x14ac:dyDescent="0.2">
      <c r="A32" s="1" t="s">
        <v>46</v>
      </c>
      <c r="B32" s="11">
        <v>18003</v>
      </c>
      <c r="C32" s="66"/>
      <c r="D32" s="11" t="s">
        <v>71</v>
      </c>
      <c r="E32" s="5"/>
      <c r="F32" s="4"/>
      <c r="G32" s="5"/>
      <c r="H32" s="9"/>
      <c r="I32" s="9"/>
      <c r="J32" s="9"/>
      <c r="K32" s="8"/>
      <c r="L32" s="9"/>
      <c r="M32" s="8"/>
      <c r="N32" s="14"/>
      <c r="O32" s="9"/>
      <c r="P32" s="4"/>
    </row>
    <row r="33" spans="1:16" s="3" customFormat="1" x14ac:dyDescent="0.2">
      <c r="A33" s="1" t="s">
        <v>47</v>
      </c>
      <c r="B33" s="11">
        <v>21083</v>
      </c>
      <c r="C33" s="67" t="s">
        <v>81</v>
      </c>
      <c r="D33" s="11" t="s">
        <v>71</v>
      </c>
      <c r="E33" s="8"/>
      <c r="F33" s="4"/>
      <c r="G33" s="9"/>
      <c r="H33" s="9"/>
      <c r="I33" s="9"/>
      <c r="J33" s="9"/>
      <c r="K33" s="8"/>
      <c r="L33" s="9"/>
      <c r="M33" s="9"/>
      <c r="N33" s="13"/>
      <c r="O33" s="9"/>
      <c r="P33" s="9"/>
    </row>
    <row r="34" spans="1:16" s="3" customFormat="1" x14ac:dyDescent="0.2">
      <c r="A34" s="1" t="s">
        <v>48</v>
      </c>
      <c r="B34" s="11">
        <v>21085</v>
      </c>
      <c r="C34" s="69"/>
      <c r="D34" s="11" t="s">
        <v>71</v>
      </c>
      <c r="E34" s="8"/>
      <c r="F34" s="4"/>
      <c r="G34" s="9"/>
      <c r="H34" s="9"/>
      <c r="I34" s="8"/>
      <c r="J34" s="9"/>
      <c r="K34" s="8"/>
      <c r="L34" s="9"/>
      <c r="M34" s="8"/>
      <c r="N34" s="13"/>
      <c r="O34" s="9"/>
      <c r="P34" s="9"/>
    </row>
    <row r="35" spans="1:16" s="3" customFormat="1" ht="12.75" customHeight="1" x14ac:dyDescent="0.2">
      <c r="A35" s="1" t="s">
        <v>12</v>
      </c>
      <c r="B35" s="11">
        <v>29141</v>
      </c>
      <c r="C35" s="67" t="s">
        <v>80</v>
      </c>
      <c r="D35" s="11" t="s">
        <v>71</v>
      </c>
      <c r="E35" s="8"/>
      <c r="F35" s="4"/>
      <c r="G35" s="9"/>
      <c r="H35" s="9"/>
      <c r="I35" s="9"/>
      <c r="J35" s="9"/>
      <c r="K35" s="8"/>
      <c r="L35" s="9"/>
      <c r="M35" s="8"/>
      <c r="N35" s="9"/>
      <c r="O35" s="9"/>
      <c r="P35" s="9"/>
    </row>
    <row r="36" spans="1:16" s="3" customFormat="1" x14ac:dyDescent="0.2">
      <c r="A36" s="1" t="s">
        <v>11</v>
      </c>
      <c r="B36" s="11">
        <v>29120</v>
      </c>
      <c r="C36" s="68"/>
      <c r="D36" s="11" t="s">
        <v>71</v>
      </c>
      <c r="E36" s="8"/>
      <c r="F36" s="4"/>
      <c r="G36" s="9"/>
      <c r="H36" s="9"/>
      <c r="I36" s="8"/>
      <c r="J36" s="9"/>
      <c r="K36" s="8"/>
      <c r="L36" s="9"/>
      <c r="M36" s="9"/>
      <c r="N36" s="9"/>
      <c r="O36" s="9"/>
      <c r="P36" s="9"/>
    </row>
    <row r="37" spans="1:16" s="3" customFormat="1" x14ac:dyDescent="0.2">
      <c r="A37" s="1" t="s">
        <v>10</v>
      </c>
      <c r="B37" s="11">
        <v>29111</v>
      </c>
      <c r="C37" s="68"/>
      <c r="D37" s="11" t="s">
        <v>71</v>
      </c>
      <c r="E37" s="8"/>
      <c r="F37" s="4"/>
      <c r="G37" s="9"/>
      <c r="H37" s="9"/>
      <c r="I37" s="9"/>
      <c r="J37" s="9"/>
      <c r="K37" s="8"/>
      <c r="L37" s="9"/>
      <c r="M37" s="9"/>
      <c r="N37" s="9"/>
      <c r="O37" s="9"/>
      <c r="P37" s="9"/>
    </row>
    <row r="38" spans="1:16" s="3" customFormat="1" x14ac:dyDescent="0.2">
      <c r="A38" s="1" t="s">
        <v>49</v>
      </c>
      <c r="B38" s="11">
        <v>25053</v>
      </c>
      <c r="C38" s="68"/>
      <c r="D38" s="11" t="s">
        <v>71</v>
      </c>
      <c r="E38" s="8"/>
      <c r="F38" s="9"/>
      <c r="G38" s="9"/>
      <c r="H38" s="9"/>
      <c r="I38" s="8"/>
      <c r="J38" s="9"/>
      <c r="K38" s="8"/>
      <c r="L38" s="9"/>
      <c r="M38" s="9"/>
      <c r="N38" s="14"/>
      <c r="O38" s="9"/>
      <c r="P38" s="4"/>
    </row>
    <row r="39" spans="1:16" s="3" customFormat="1" x14ac:dyDescent="0.2">
      <c r="A39" s="1" t="s">
        <v>50</v>
      </c>
      <c r="B39" s="11">
        <v>25055</v>
      </c>
      <c r="C39" s="69"/>
      <c r="D39" s="11" t="s">
        <v>71</v>
      </c>
      <c r="E39" s="8"/>
      <c r="F39" s="9"/>
      <c r="G39" s="9"/>
      <c r="H39" s="9"/>
      <c r="I39" s="8"/>
      <c r="J39" s="9"/>
      <c r="K39" s="8"/>
      <c r="L39" s="9"/>
      <c r="M39" s="9"/>
      <c r="N39" s="13"/>
      <c r="O39" s="9"/>
      <c r="P39" s="9"/>
    </row>
    <row r="40" spans="1:16" s="3" customFormat="1" ht="49.5" customHeight="1" x14ac:dyDescent="0.2">
      <c r="A40" s="4" t="s">
        <v>0</v>
      </c>
      <c r="B40" s="15" t="s">
        <v>1</v>
      </c>
      <c r="C40" s="7" t="s">
        <v>78</v>
      </c>
      <c r="D40" s="7" t="s">
        <v>114</v>
      </c>
      <c r="E40" s="7" t="s">
        <v>77</v>
      </c>
      <c r="F40" s="7" t="s">
        <v>117</v>
      </c>
      <c r="G40" s="7" t="s">
        <v>70</v>
      </c>
      <c r="H40" s="7" t="s">
        <v>3</v>
      </c>
      <c r="I40" s="7" t="s">
        <v>4</v>
      </c>
      <c r="J40" s="7" t="s">
        <v>5</v>
      </c>
      <c r="K40" s="7" t="s">
        <v>69</v>
      </c>
      <c r="L40" s="7" t="s">
        <v>68</v>
      </c>
      <c r="M40" s="7" t="s">
        <v>116</v>
      </c>
      <c r="N40" s="7" t="s">
        <v>76</v>
      </c>
      <c r="O40" s="7" t="s">
        <v>7</v>
      </c>
      <c r="P40" s="7" t="s">
        <v>115</v>
      </c>
    </row>
    <row r="41" spans="1:16" s="3" customFormat="1" x14ac:dyDescent="0.2">
      <c r="A41" s="1" t="s">
        <v>8</v>
      </c>
      <c r="B41" s="11">
        <v>29010</v>
      </c>
      <c r="C41" s="65" t="s">
        <v>82</v>
      </c>
      <c r="D41" s="11" t="s">
        <v>71</v>
      </c>
      <c r="E41" s="8"/>
      <c r="F41" s="4"/>
      <c r="G41" s="9"/>
      <c r="H41" s="9"/>
      <c r="I41" s="8"/>
      <c r="J41" s="9"/>
      <c r="K41" s="8"/>
      <c r="L41" s="9"/>
      <c r="M41" s="9"/>
      <c r="N41" s="9"/>
      <c r="O41" s="9"/>
      <c r="P41" s="9"/>
    </row>
    <row r="42" spans="1:16" s="3" customFormat="1" x14ac:dyDescent="0.2">
      <c r="A42" s="1" t="s">
        <v>9</v>
      </c>
      <c r="B42" s="11">
        <v>29020</v>
      </c>
      <c r="C42" s="66"/>
      <c r="D42" s="11" t="s">
        <v>71</v>
      </c>
      <c r="E42" s="8"/>
      <c r="F42" s="4"/>
      <c r="G42" s="9"/>
      <c r="H42" s="9"/>
      <c r="I42" s="9"/>
      <c r="J42" s="9"/>
      <c r="K42" s="8"/>
      <c r="L42" s="9"/>
      <c r="M42" s="8"/>
      <c r="N42" s="4"/>
      <c r="O42" s="9"/>
      <c r="P42" s="4"/>
    </row>
    <row r="43" spans="1:16" s="3" customFormat="1" x14ac:dyDescent="0.2">
      <c r="A43" s="1" t="s">
        <v>13</v>
      </c>
      <c r="B43" s="11">
        <v>29210</v>
      </c>
      <c r="C43" s="16" t="s">
        <v>79</v>
      </c>
      <c r="D43" s="11" t="s">
        <v>71</v>
      </c>
      <c r="E43" s="8"/>
      <c r="F43" s="4"/>
      <c r="G43" s="9"/>
      <c r="H43" s="9"/>
      <c r="I43" s="8"/>
      <c r="J43" s="9"/>
      <c r="K43" s="8"/>
      <c r="L43" s="9"/>
      <c r="M43" s="9"/>
      <c r="N43" s="9"/>
      <c r="O43" s="9"/>
      <c r="P43" s="9"/>
    </row>
    <row r="44" spans="1:16" s="3" customFormat="1" x14ac:dyDescent="0.2">
      <c r="A44" s="4" t="s">
        <v>14</v>
      </c>
      <c r="B44" s="11">
        <v>30012</v>
      </c>
      <c r="C44" s="16" t="s">
        <v>91</v>
      </c>
      <c r="D44" s="11" t="s">
        <v>72</v>
      </c>
      <c r="E44" s="8"/>
      <c r="F44" s="4"/>
      <c r="G44" s="9"/>
      <c r="H44" s="9"/>
      <c r="I44" s="9"/>
      <c r="J44" s="9"/>
      <c r="K44" s="8"/>
      <c r="L44" s="9"/>
      <c r="M44" s="9"/>
      <c r="N44" s="9"/>
      <c r="O44" s="9"/>
      <c r="P44" s="9"/>
    </row>
    <row r="45" spans="1:16" s="3" customFormat="1" x14ac:dyDescent="0.2">
      <c r="A45" s="1" t="s">
        <v>15</v>
      </c>
      <c r="B45" s="11">
        <v>30323</v>
      </c>
      <c r="C45" s="16" t="s">
        <v>99</v>
      </c>
      <c r="D45" s="11" t="s">
        <v>71</v>
      </c>
      <c r="E45" s="8"/>
      <c r="F45" s="4"/>
      <c r="G45" s="9"/>
      <c r="H45" s="9"/>
      <c r="I45" s="9"/>
      <c r="J45" s="9"/>
      <c r="K45" s="8"/>
      <c r="L45" s="8"/>
      <c r="M45" s="4"/>
      <c r="N45" s="9"/>
      <c r="O45" s="9"/>
      <c r="P45" s="9"/>
    </row>
    <row r="46" spans="1:16" x14ac:dyDescent="0.2">
      <c r="A46" s="1" t="s">
        <v>51</v>
      </c>
      <c r="B46" s="11">
        <v>31011</v>
      </c>
      <c r="C46" s="16" t="s">
        <v>101</v>
      </c>
      <c r="D46" s="11" t="s">
        <v>71</v>
      </c>
      <c r="E46" s="8"/>
      <c r="F46" s="4"/>
      <c r="G46" s="9"/>
      <c r="H46" s="9"/>
      <c r="I46" s="9"/>
      <c r="J46" s="9"/>
      <c r="K46" s="8"/>
      <c r="L46" s="9"/>
      <c r="M46" s="9"/>
      <c r="N46" s="9"/>
      <c r="O46" s="9"/>
      <c r="P46" s="9"/>
    </row>
    <row r="47" spans="1:16" x14ac:dyDescent="0.2">
      <c r="A47" s="1" t="s">
        <v>52</v>
      </c>
      <c r="B47" s="11">
        <v>31021</v>
      </c>
      <c r="C47" s="65" t="s">
        <v>102</v>
      </c>
      <c r="D47" s="11" t="s">
        <v>71</v>
      </c>
      <c r="E47" s="9"/>
      <c r="F47" s="4"/>
      <c r="G47" s="9"/>
      <c r="H47" s="9"/>
      <c r="I47" s="9"/>
      <c r="J47" s="9"/>
      <c r="K47" s="4"/>
      <c r="L47" s="9"/>
      <c r="M47" s="9"/>
      <c r="N47" s="4"/>
      <c r="O47" s="9"/>
      <c r="P47" s="9"/>
    </row>
    <row r="48" spans="1:16" x14ac:dyDescent="0.2">
      <c r="A48" s="1" t="s">
        <v>53</v>
      </c>
      <c r="B48" s="11">
        <v>31024</v>
      </c>
      <c r="C48" s="66"/>
      <c r="D48" s="11" t="s">
        <v>71</v>
      </c>
      <c r="E48" s="9"/>
      <c r="F48" s="4"/>
      <c r="G48" s="9"/>
      <c r="H48" s="9"/>
      <c r="I48" s="9"/>
      <c r="J48" s="9"/>
      <c r="K48" s="4"/>
      <c r="L48" s="9"/>
      <c r="M48" s="9"/>
      <c r="N48" s="9"/>
      <c r="O48" s="9"/>
      <c r="P48" s="9"/>
    </row>
    <row r="49" spans="1:16" x14ac:dyDescent="0.2">
      <c r="A49" s="1" t="s">
        <v>54</v>
      </c>
      <c r="B49" s="11">
        <v>31040</v>
      </c>
      <c r="C49" s="16" t="s">
        <v>100</v>
      </c>
      <c r="D49" s="11" t="s">
        <v>71</v>
      </c>
      <c r="E49" s="8"/>
      <c r="F49" s="4"/>
      <c r="G49" s="9"/>
      <c r="H49" s="9"/>
      <c r="I49" s="8"/>
      <c r="J49" s="9"/>
      <c r="K49" s="9"/>
      <c r="L49" s="9"/>
      <c r="M49" s="9"/>
      <c r="N49" s="4"/>
      <c r="O49" s="9"/>
      <c r="P49" s="9"/>
    </row>
    <row r="50" spans="1:16" x14ac:dyDescent="0.2">
      <c r="A50" s="4" t="s">
        <v>55</v>
      </c>
      <c r="B50" s="11">
        <v>40102</v>
      </c>
      <c r="C50" s="65" t="s">
        <v>108</v>
      </c>
      <c r="D50" s="11" t="s">
        <v>72</v>
      </c>
      <c r="E50" s="9"/>
      <c r="F50" s="4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">
      <c r="A51" s="4" t="s">
        <v>57</v>
      </c>
      <c r="B51" s="11">
        <v>40135</v>
      </c>
      <c r="C51" s="66"/>
      <c r="D51" s="11" t="s">
        <v>72</v>
      </c>
      <c r="E51" s="8"/>
      <c r="F51" s="4"/>
      <c r="G51" s="9"/>
      <c r="H51" s="9"/>
      <c r="I51" s="9"/>
      <c r="J51" s="9"/>
      <c r="K51" s="8"/>
      <c r="L51" s="9"/>
      <c r="M51" s="9"/>
      <c r="N51" s="9"/>
      <c r="O51" s="9"/>
      <c r="P51" s="9"/>
    </row>
    <row r="52" spans="1:16" x14ac:dyDescent="0.2">
      <c r="A52" s="1" t="s">
        <v>56</v>
      </c>
      <c r="B52" s="11">
        <v>40111</v>
      </c>
      <c r="C52" s="16" t="s">
        <v>109</v>
      </c>
      <c r="D52" s="11" t="s">
        <v>71</v>
      </c>
      <c r="E52" s="9"/>
      <c r="F52" s="4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">
      <c r="A53" s="1" t="s">
        <v>58</v>
      </c>
      <c r="B53" s="11">
        <v>40155</v>
      </c>
      <c r="C53" s="16" t="s">
        <v>112</v>
      </c>
      <c r="D53" s="11" t="s">
        <v>71</v>
      </c>
      <c r="E53" s="9"/>
      <c r="F53" s="4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">
      <c r="A54" s="4" t="s">
        <v>59</v>
      </c>
      <c r="B54" s="11">
        <v>40208</v>
      </c>
      <c r="C54" s="16" t="s">
        <v>103</v>
      </c>
      <c r="D54" s="11" t="s">
        <v>72</v>
      </c>
      <c r="E54" s="9"/>
      <c r="F54" s="4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">
      <c r="A55" s="4" t="s">
        <v>60</v>
      </c>
      <c r="B55" s="11">
        <v>40213</v>
      </c>
      <c r="C55" s="16" t="s">
        <v>104</v>
      </c>
      <c r="D55" s="11" t="s">
        <v>72</v>
      </c>
      <c r="E55" s="9"/>
      <c r="F55" s="4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">
      <c r="A56" s="4" t="s">
        <v>63</v>
      </c>
      <c r="B56" s="11">
        <v>40422</v>
      </c>
      <c r="C56" s="65" t="s">
        <v>105</v>
      </c>
      <c r="D56" s="11" t="s">
        <v>72</v>
      </c>
      <c r="E56" s="8"/>
      <c r="F56" s="4"/>
      <c r="G56" s="9"/>
      <c r="H56" s="9"/>
      <c r="I56" s="9"/>
      <c r="J56" s="9"/>
      <c r="K56" s="8"/>
      <c r="L56" s="9"/>
      <c r="M56" s="9"/>
      <c r="N56" s="9"/>
      <c r="O56" s="9"/>
      <c r="P56" s="9"/>
    </row>
    <row r="57" spans="1:16" x14ac:dyDescent="0.2">
      <c r="A57" s="4" t="s">
        <v>61</v>
      </c>
      <c r="B57" s="11">
        <v>40416</v>
      </c>
      <c r="C57" s="66"/>
      <c r="D57" s="11" t="s">
        <v>72</v>
      </c>
      <c r="E57" s="9"/>
      <c r="F57" s="4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">
      <c r="A58" s="1" t="s">
        <v>62</v>
      </c>
      <c r="B58" s="11">
        <v>40421</v>
      </c>
      <c r="C58" s="16" t="s">
        <v>106</v>
      </c>
      <c r="D58" s="11" t="s">
        <v>71</v>
      </c>
      <c r="E58" s="9"/>
      <c r="F58" s="4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">
      <c r="A59" s="1" t="s">
        <v>64</v>
      </c>
      <c r="B59" s="11">
        <v>40423</v>
      </c>
      <c r="C59" s="16" t="s">
        <v>107</v>
      </c>
      <c r="D59" s="11" t="s">
        <v>71</v>
      </c>
      <c r="E59" s="9"/>
      <c r="F59" s="4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">
      <c r="A60" s="1" t="s">
        <v>65</v>
      </c>
      <c r="B60" s="11">
        <v>40502</v>
      </c>
      <c r="C60" s="16" t="s">
        <v>110</v>
      </c>
      <c r="D60" s="11" t="s">
        <v>71</v>
      </c>
      <c r="E60" s="9"/>
      <c r="F60" s="4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">
      <c r="A61" s="1" t="s">
        <v>66</v>
      </c>
      <c r="B61" s="11">
        <v>40509</v>
      </c>
      <c r="C61" s="16" t="s">
        <v>111</v>
      </c>
      <c r="D61" s="11" t="s">
        <v>71</v>
      </c>
      <c r="E61" s="9"/>
      <c r="F61" s="4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">
      <c r="A62" s="4" t="s">
        <v>67</v>
      </c>
      <c r="B62" s="11">
        <v>40703</v>
      </c>
      <c r="C62" s="16" t="s">
        <v>113</v>
      </c>
      <c r="D62" s="11" t="s">
        <v>72</v>
      </c>
      <c r="E62" s="9"/>
      <c r="F62" s="4"/>
      <c r="G62" s="9"/>
      <c r="H62" s="9"/>
      <c r="I62" s="9"/>
      <c r="J62" s="9"/>
      <c r="K62" s="9"/>
      <c r="L62" s="9"/>
      <c r="M62" s="9"/>
      <c r="N62" s="9"/>
      <c r="O62" s="9"/>
      <c r="P62" s="9"/>
    </row>
    <row r="64" spans="1:16" x14ac:dyDescent="0.2">
      <c r="A64" s="6" t="s">
        <v>405</v>
      </c>
    </row>
    <row r="65" spans="1:2" x14ac:dyDescent="0.2">
      <c r="A65" s="17"/>
      <c r="B65" s="10" t="s">
        <v>73</v>
      </c>
    </row>
    <row r="66" spans="1:2" x14ac:dyDescent="0.2">
      <c r="A66" s="18"/>
      <c r="B66" s="10" t="s">
        <v>75</v>
      </c>
    </row>
    <row r="67" spans="1:2" x14ac:dyDescent="0.2">
      <c r="A67" s="19"/>
      <c r="B67" s="10" t="s">
        <v>74</v>
      </c>
    </row>
  </sheetData>
  <sortState ref="A2:N61">
    <sortCondition ref="B2:B61"/>
  </sortState>
  <mergeCells count="14">
    <mergeCell ref="C11:C12"/>
    <mergeCell ref="C16:C18"/>
    <mergeCell ref="C2:C10"/>
    <mergeCell ref="C28:C29"/>
    <mergeCell ref="C23:C24"/>
    <mergeCell ref="C21:C22"/>
    <mergeCell ref="C26:C27"/>
    <mergeCell ref="C31:C32"/>
    <mergeCell ref="C47:C48"/>
    <mergeCell ref="C56:C57"/>
    <mergeCell ref="C50:C51"/>
    <mergeCell ref="C35:C39"/>
    <mergeCell ref="C33:C34"/>
    <mergeCell ref="C41:C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9"/>
  <sheetViews>
    <sheetView tabSelected="1" zoomScaleNormal="100" workbookViewId="0">
      <pane xSplit="2" ySplit="1" topLeftCell="C509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"/>
  <cols>
    <col min="1" max="1" width="44.5703125" style="50" customWidth="1"/>
    <col min="2" max="2" width="9.140625" style="22"/>
    <col min="3" max="3" width="12.28515625" style="22" customWidth="1"/>
    <col min="4" max="4" width="12.42578125" style="21" customWidth="1"/>
    <col min="5" max="5" width="9.140625" style="22"/>
    <col min="6" max="6" width="10.140625" style="22" customWidth="1"/>
    <col min="7" max="7" width="14.85546875" style="22" bestFit="1" customWidth="1"/>
    <col min="8" max="8" width="9.140625" style="22"/>
    <col min="9" max="9" width="12.28515625" style="22" customWidth="1"/>
    <col min="10" max="10" width="12.140625" style="22" bestFit="1" customWidth="1"/>
    <col min="11" max="11" width="13.5703125" style="22" customWidth="1"/>
    <col min="12" max="12" width="12.85546875" style="22" customWidth="1"/>
    <col min="13" max="14" width="9.140625" style="22"/>
    <col min="15" max="15" width="12.7109375" style="53" customWidth="1"/>
    <col min="16" max="16" width="10.140625" style="53" customWidth="1"/>
    <col min="17" max="16384" width="9.140625" style="22"/>
  </cols>
  <sheetData>
    <row r="1" spans="1:16" s="20" customFormat="1" ht="57.75" customHeight="1" x14ac:dyDescent="0.2">
      <c r="A1" s="51" t="s">
        <v>0</v>
      </c>
      <c r="B1" s="23" t="s">
        <v>1</v>
      </c>
      <c r="C1" s="23" t="s">
        <v>118</v>
      </c>
      <c r="D1" s="23" t="s">
        <v>2</v>
      </c>
      <c r="E1" s="23" t="s">
        <v>119</v>
      </c>
      <c r="F1" s="23" t="s">
        <v>3</v>
      </c>
      <c r="G1" s="23" t="s">
        <v>120</v>
      </c>
      <c r="H1" s="23" t="s">
        <v>5</v>
      </c>
      <c r="I1" s="23" t="s">
        <v>400</v>
      </c>
      <c r="J1" s="23" t="s">
        <v>394</v>
      </c>
      <c r="K1" s="23" t="s">
        <v>6</v>
      </c>
      <c r="L1" s="23" t="s">
        <v>121</v>
      </c>
      <c r="M1" s="23" t="s">
        <v>7</v>
      </c>
      <c r="N1" s="23" t="s">
        <v>115</v>
      </c>
      <c r="O1" s="23" t="s">
        <v>404</v>
      </c>
      <c r="P1" s="23" t="s">
        <v>403</v>
      </c>
    </row>
    <row r="2" spans="1:16" ht="12.75" customHeight="1" x14ac:dyDescent="0.2">
      <c r="A2" s="72" t="s">
        <v>8</v>
      </c>
      <c r="B2" s="75" t="s">
        <v>122</v>
      </c>
      <c r="C2" s="25" t="s">
        <v>123</v>
      </c>
      <c r="D2" s="24">
        <v>4</v>
      </c>
      <c r="E2" s="26">
        <v>12</v>
      </c>
      <c r="F2" s="25">
        <v>8.0399999999999991</v>
      </c>
      <c r="G2" s="48">
        <v>94</v>
      </c>
      <c r="H2" s="25">
        <v>2.6</v>
      </c>
      <c r="I2" s="27">
        <v>4.6666666666666669E-2</v>
      </c>
      <c r="J2" s="27">
        <v>8.7179487179487203E-2</v>
      </c>
      <c r="K2" s="25">
        <v>1.0300000000000001E-3</v>
      </c>
      <c r="L2" s="25">
        <v>6.6545999999999994E-2</v>
      </c>
      <c r="M2" s="28">
        <v>1.5509999999999999E-3</v>
      </c>
      <c r="N2" s="28">
        <v>1.0064999999999999E-2</v>
      </c>
      <c r="O2" s="52" t="s">
        <v>407</v>
      </c>
      <c r="P2" s="52" t="s">
        <v>402</v>
      </c>
    </row>
    <row r="3" spans="1:16" ht="12.75" customHeight="1" x14ac:dyDescent="0.2">
      <c r="A3" s="73"/>
      <c r="B3" s="76"/>
      <c r="C3" s="25" t="s">
        <v>124</v>
      </c>
      <c r="D3" s="24">
        <v>4.3</v>
      </c>
      <c r="E3" s="26">
        <v>12.4</v>
      </c>
      <c r="F3" s="25">
        <v>8.02</v>
      </c>
      <c r="G3" s="48">
        <v>61</v>
      </c>
      <c r="H3" s="25">
        <v>1.6</v>
      </c>
      <c r="I3" s="27">
        <v>4.3333333333333335E-2</v>
      </c>
      <c r="J3" s="27">
        <v>0.14102564102564102</v>
      </c>
      <c r="K3" s="25">
        <v>1.6299999999999999E-3</v>
      </c>
      <c r="L3" s="25">
        <v>5.9152000000000003E-2</v>
      </c>
      <c r="M3" s="28">
        <v>1.6510000000000001E-3</v>
      </c>
      <c r="N3" s="28">
        <v>1.0603999999999999E-2</v>
      </c>
      <c r="O3" s="52" t="s">
        <v>407</v>
      </c>
      <c r="P3" s="52" t="s">
        <v>402</v>
      </c>
    </row>
    <row r="4" spans="1:16" ht="12.75" customHeight="1" x14ac:dyDescent="0.2">
      <c r="A4" s="73"/>
      <c r="B4" s="76"/>
      <c r="C4" s="25" t="s">
        <v>125</v>
      </c>
      <c r="D4" s="24">
        <v>7.8</v>
      </c>
      <c r="E4" s="26">
        <v>11.4</v>
      </c>
      <c r="F4" s="25">
        <v>8.08</v>
      </c>
      <c r="G4" s="48">
        <v>37</v>
      </c>
      <c r="H4" s="25">
        <v>2.1</v>
      </c>
      <c r="I4" s="27">
        <v>5.6666666666666671E-2</v>
      </c>
      <c r="J4" s="27">
        <v>6.6666666666666666E-2</v>
      </c>
      <c r="K4" s="25">
        <v>1.16E-3</v>
      </c>
      <c r="L4" s="25">
        <v>7.3940000000000006E-2</v>
      </c>
      <c r="M4" s="28">
        <v>1.6750000000000001E-3</v>
      </c>
      <c r="N4" s="28">
        <v>1.1643000000000001E-2</v>
      </c>
      <c r="O4" s="52" t="s">
        <v>407</v>
      </c>
      <c r="P4" s="52" t="s">
        <v>402</v>
      </c>
    </row>
    <row r="5" spans="1:16" ht="12.75" customHeight="1" x14ac:dyDescent="0.2">
      <c r="A5" s="73"/>
      <c r="B5" s="76"/>
      <c r="C5" s="25" t="s">
        <v>126</v>
      </c>
      <c r="D5" s="24">
        <v>5.8</v>
      </c>
      <c r="E5" s="26">
        <v>12.6</v>
      </c>
      <c r="F5" s="25">
        <v>8.1999999999999993</v>
      </c>
      <c r="G5" s="48">
        <v>36</v>
      </c>
      <c r="H5" s="25">
        <v>2.9</v>
      </c>
      <c r="I5" s="27">
        <v>4.6666666666666669E-2</v>
      </c>
      <c r="J5" s="27">
        <v>4.1025641025641026E-2</v>
      </c>
      <c r="K5" s="25">
        <v>8.0000000000000004E-4</v>
      </c>
      <c r="L5" s="25" t="s">
        <v>127</v>
      </c>
      <c r="M5" s="28">
        <v>1.2330000000000002E-3</v>
      </c>
      <c r="N5" s="28">
        <v>7.2380000000000005E-3</v>
      </c>
      <c r="O5" s="52" t="s">
        <v>407</v>
      </c>
      <c r="P5" s="52" t="s">
        <v>402</v>
      </c>
    </row>
    <row r="6" spans="1:16" ht="12.75" customHeight="1" x14ac:dyDescent="0.2">
      <c r="A6" s="73"/>
      <c r="B6" s="76"/>
      <c r="C6" s="25" t="s">
        <v>128</v>
      </c>
      <c r="D6" s="24">
        <v>18.7</v>
      </c>
      <c r="E6" s="26">
        <v>9.1</v>
      </c>
      <c r="F6" s="25">
        <v>7.92</v>
      </c>
      <c r="G6" s="48">
        <v>39</v>
      </c>
      <c r="H6" s="25">
        <v>1.9</v>
      </c>
      <c r="I6" s="27">
        <v>0.03</v>
      </c>
      <c r="J6" s="27">
        <v>5.3846153846153849E-2</v>
      </c>
      <c r="K6" s="25">
        <v>1.48E-3</v>
      </c>
      <c r="L6" s="25">
        <v>1.4788000000000001E-2</v>
      </c>
      <c r="M6" s="28">
        <v>1.323E-3</v>
      </c>
      <c r="N6" s="28">
        <v>4.0540000000000003E-3</v>
      </c>
      <c r="O6" s="52" t="s">
        <v>407</v>
      </c>
      <c r="P6" s="52" t="s">
        <v>402</v>
      </c>
    </row>
    <row r="7" spans="1:16" ht="12.75" customHeight="1" x14ac:dyDescent="0.2">
      <c r="A7" s="73"/>
      <c r="B7" s="76"/>
      <c r="C7" s="25" t="s">
        <v>129</v>
      </c>
      <c r="D7" s="24">
        <v>13.7</v>
      </c>
      <c r="E7" s="26">
        <v>9.3000000000000007</v>
      </c>
      <c r="F7" s="25">
        <v>7.9</v>
      </c>
      <c r="G7" s="48">
        <v>60</v>
      </c>
      <c r="H7" s="25">
        <v>4.4000000000000004</v>
      </c>
      <c r="I7" s="27">
        <v>3.6666666666666667E-2</v>
      </c>
      <c r="J7" s="27">
        <v>9.8717948717948714E-2</v>
      </c>
      <c r="K7" s="25">
        <v>1.8E-3</v>
      </c>
      <c r="L7" s="25" t="s">
        <v>127</v>
      </c>
      <c r="M7" s="28">
        <v>1.361E-3</v>
      </c>
      <c r="N7" s="28">
        <v>8.5859999999999999E-3</v>
      </c>
      <c r="O7" s="52" t="s">
        <v>407</v>
      </c>
      <c r="P7" s="52" t="s">
        <v>402</v>
      </c>
    </row>
    <row r="8" spans="1:16" ht="12.75" customHeight="1" x14ac:dyDescent="0.2">
      <c r="A8" s="73"/>
      <c r="B8" s="76"/>
      <c r="C8" s="25" t="s">
        <v>130</v>
      </c>
      <c r="D8" s="24">
        <v>20.2</v>
      </c>
      <c r="E8" s="26">
        <v>9.1</v>
      </c>
      <c r="F8" s="25">
        <v>7.9</v>
      </c>
      <c r="G8" s="48">
        <v>51</v>
      </c>
      <c r="H8" s="25">
        <v>3</v>
      </c>
      <c r="I8" s="27">
        <v>0.03</v>
      </c>
      <c r="J8" s="27">
        <v>4.4871794871794872E-2</v>
      </c>
      <c r="K8" s="25">
        <v>1.31E-3</v>
      </c>
      <c r="L8" s="25">
        <v>4.4364000000000001E-2</v>
      </c>
      <c r="M8" s="28">
        <v>1.178E-3</v>
      </c>
      <c r="N8" s="28">
        <v>1.0132E-2</v>
      </c>
      <c r="O8" s="52" t="s">
        <v>407</v>
      </c>
      <c r="P8" s="52" t="s">
        <v>402</v>
      </c>
    </row>
    <row r="9" spans="1:16" ht="12.75" customHeight="1" x14ac:dyDescent="0.2">
      <c r="A9" s="73"/>
      <c r="B9" s="76"/>
      <c r="C9" s="25" t="s">
        <v>131</v>
      </c>
      <c r="D9" s="24">
        <v>28.3</v>
      </c>
      <c r="E9" s="26">
        <v>10.7</v>
      </c>
      <c r="F9" s="25">
        <v>8.3000000000000007</v>
      </c>
      <c r="G9" s="25" t="s">
        <v>132</v>
      </c>
      <c r="H9" s="25">
        <v>2.8</v>
      </c>
      <c r="I9" s="27">
        <v>2.3333333333333334E-2</v>
      </c>
      <c r="J9" s="27">
        <v>3.3333333333333333E-2</v>
      </c>
      <c r="K9" s="25">
        <v>3.9399999999999999E-3</v>
      </c>
      <c r="L9" s="25">
        <v>2.2182E-2</v>
      </c>
      <c r="M9" s="28">
        <v>1.3060000000000001E-3</v>
      </c>
      <c r="N9" s="28">
        <v>1.9480000000000001E-3</v>
      </c>
      <c r="O9" s="52" t="s">
        <v>407</v>
      </c>
      <c r="P9" s="52" t="s">
        <v>402</v>
      </c>
    </row>
    <row r="10" spans="1:16" ht="12.75" customHeight="1" x14ac:dyDescent="0.2">
      <c r="A10" s="73"/>
      <c r="B10" s="76"/>
      <c r="C10" s="25" t="s">
        <v>133</v>
      </c>
      <c r="D10" s="24">
        <v>18.100000000000001</v>
      </c>
      <c r="E10" s="26">
        <v>8.3000000000000007</v>
      </c>
      <c r="F10" s="25">
        <v>8.1</v>
      </c>
      <c r="G10" s="48">
        <v>20</v>
      </c>
      <c r="H10" s="25">
        <v>1.6</v>
      </c>
      <c r="I10" s="27">
        <v>1.3333333333333334E-2</v>
      </c>
      <c r="J10" s="27">
        <v>5.2564102564102565E-2</v>
      </c>
      <c r="K10" s="25">
        <v>2.0699999999999998E-3</v>
      </c>
      <c r="L10" s="25" t="s">
        <v>127</v>
      </c>
      <c r="M10" s="28">
        <v>1.738E-3</v>
      </c>
      <c r="N10" s="28">
        <v>7.3410000000000003E-3</v>
      </c>
      <c r="O10" s="52" t="s">
        <v>407</v>
      </c>
      <c r="P10" s="52" t="s">
        <v>402</v>
      </c>
    </row>
    <row r="11" spans="1:16" ht="12.75" customHeight="1" x14ac:dyDescent="0.2">
      <c r="A11" s="73"/>
      <c r="B11" s="76"/>
      <c r="C11" s="25" t="s">
        <v>134</v>
      </c>
      <c r="D11" s="24">
        <v>13.7</v>
      </c>
      <c r="E11" s="26">
        <v>9.4</v>
      </c>
      <c r="F11" s="25">
        <v>8.1999999999999993</v>
      </c>
      <c r="G11" s="48">
        <v>30</v>
      </c>
      <c r="H11" s="25">
        <v>1.4</v>
      </c>
      <c r="I11" s="27">
        <v>3.3333333333333333E-2</v>
      </c>
      <c r="J11" s="27">
        <v>3.8461538461538457E-2</v>
      </c>
      <c r="K11" s="25">
        <v>1.3699999999999999E-3</v>
      </c>
      <c r="L11" s="25" t="s">
        <v>127</v>
      </c>
      <c r="M11" s="28">
        <v>2.081E-3</v>
      </c>
      <c r="N11" s="28">
        <v>6.2699999999999995E-3</v>
      </c>
      <c r="O11" s="52" t="s">
        <v>407</v>
      </c>
      <c r="P11" s="52" t="s">
        <v>402</v>
      </c>
    </row>
    <row r="12" spans="1:16" ht="12.75" customHeight="1" x14ac:dyDescent="0.2">
      <c r="A12" s="73"/>
      <c r="B12" s="76"/>
      <c r="C12" s="25" t="s">
        <v>135</v>
      </c>
      <c r="D12" s="24">
        <v>12.5</v>
      </c>
      <c r="E12" s="26">
        <v>11.1</v>
      </c>
      <c r="F12" s="25">
        <v>8.1999999999999993</v>
      </c>
      <c r="G12" s="48">
        <v>12</v>
      </c>
      <c r="H12" s="25">
        <v>1.4</v>
      </c>
      <c r="I12" s="27">
        <v>5.6666666666666671E-2</v>
      </c>
      <c r="J12" s="25" t="s">
        <v>398</v>
      </c>
      <c r="K12" s="25">
        <v>0</v>
      </c>
      <c r="L12" s="25" t="s">
        <v>127</v>
      </c>
      <c r="M12" s="28">
        <v>1.6819999999999999E-3</v>
      </c>
      <c r="N12" s="28">
        <v>3.2490000000000002E-3</v>
      </c>
      <c r="O12" s="52" t="s">
        <v>407</v>
      </c>
      <c r="P12" s="52" t="s">
        <v>402</v>
      </c>
    </row>
    <row r="13" spans="1:16" ht="12.75" customHeight="1" x14ac:dyDescent="0.2">
      <c r="A13" s="74"/>
      <c r="B13" s="77"/>
      <c r="C13" s="25" t="s">
        <v>137</v>
      </c>
      <c r="D13" s="24">
        <v>5.0999999999999996</v>
      </c>
      <c r="E13" s="26">
        <v>12.1</v>
      </c>
      <c r="F13" s="25">
        <v>8.1</v>
      </c>
      <c r="G13" s="48">
        <v>15</v>
      </c>
      <c r="H13" s="25">
        <v>2.2000000000000002</v>
      </c>
      <c r="I13" s="27">
        <v>4.3333333333333335E-2</v>
      </c>
      <c r="J13" s="27">
        <v>4.7435897435897434E-2</v>
      </c>
      <c r="K13" s="25">
        <v>6.9999999999999999E-4</v>
      </c>
      <c r="L13" s="25" t="s">
        <v>127</v>
      </c>
      <c r="M13" s="28">
        <v>1.155E-3</v>
      </c>
      <c r="N13" s="28">
        <v>3.0219999999999999E-3</v>
      </c>
      <c r="O13" s="52" t="s">
        <v>407</v>
      </c>
      <c r="P13" s="52" t="s">
        <v>402</v>
      </c>
    </row>
    <row r="14" spans="1:16" s="39" customFormat="1" ht="12.75" customHeight="1" x14ac:dyDescent="0.2">
      <c r="A14" s="49" t="s">
        <v>401</v>
      </c>
      <c r="B14" s="33"/>
      <c r="C14" s="33"/>
      <c r="D14" s="33"/>
      <c r="E14" s="34">
        <f>PERCENTILE(E2:E13,0.5)</f>
        <v>10.899999999999999</v>
      </c>
      <c r="F14" s="34">
        <f>PERCENTILE(F2:F13,0.95)</f>
        <v>8.2449999999999992</v>
      </c>
      <c r="G14" s="42">
        <v>38</v>
      </c>
      <c r="H14" s="34">
        <f>PERCENTILE(H2:H13,0.95)</f>
        <v>3.629999999999999</v>
      </c>
      <c r="I14" s="36">
        <v>5.6666666666666671E-2</v>
      </c>
      <c r="J14" s="37">
        <v>0.11775641025641</v>
      </c>
      <c r="K14" s="34">
        <f>PERCENTILE(K2:K13,0.95)</f>
        <v>2.9114999999999983E-3</v>
      </c>
      <c r="L14" s="34">
        <v>6.9873299999999999E-2</v>
      </c>
      <c r="M14" s="38">
        <v>1.8923499999999997E-3</v>
      </c>
      <c r="N14" s="38">
        <v>1.1071549999999999E-2</v>
      </c>
      <c r="O14" s="40"/>
      <c r="P14" s="40"/>
    </row>
    <row r="15" spans="1:16" ht="12.75" customHeight="1" x14ac:dyDescent="0.2">
      <c r="A15" s="72" t="s">
        <v>9</v>
      </c>
      <c r="B15" s="75" t="s">
        <v>138</v>
      </c>
      <c r="C15" s="25" t="s">
        <v>139</v>
      </c>
      <c r="D15" s="24">
        <v>4.2</v>
      </c>
      <c r="E15" s="26">
        <v>11.8</v>
      </c>
      <c r="F15" s="25">
        <v>8.1999999999999993</v>
      </c>
      <c r="G15" s="48">
        <v>19</v>
      </c>
      <c r="H15" s="25">
        <v>2.2000000000000002</v>
      </c>
      <c r="I15" s="27">
        <v>8.3333333333333343E-2</v>
      </c>
      <c r="J15" s="27">
        <v>0.17820512820512821</v>
      </c>
      <c r="K15" s="25">
        <v>3.0599999999999998E-3</v>
      </c>
      <c r="L15" s="25"/>
      <c r="M15" s="28">
        <v>1.24E-3</v>
      </c>
      <c r="N15" s="28"/>
      <c r="O15" s="52" t="s">
        <v>407</v>
      </c>
      <c r="P15" s="52" t="s">
        <v>402</v>
      </c>
    </row>
    <row r="16" spans="1:16" ht="12.75" customHeight="1" x14ac:dyDescent="0.2">
      <c r="A16" s="73"/>
      <c r="B16" s="76"/>
      <c r="C16" s="25" t="s">
        <v>140</v>
      </c>
      <c r="D16" s="24">
        <v>4.9000000000000004</v>
      </c>
      <c r="E16" s="26">
        <v>12.1</v>
      </c>
      <c r="F16" s="25">
        <v>7.97</v>
      </c>
      <c r="G16" s="48">
        <v>19</v>
      </c>
      <c r="H16" s="25">
        <v>2.8</v>
      </c>
      <c r="I16" s="27">
        <v>7.0000000000000007E-2</v>
      </c>
      <c r="J16" s="27">
        <v>0.13589743589743589</v>
      </c>
      <c r="K16" s="25">
        <v>1.47E-3</v>
      </c>
      <c r="L16" s="25"/>
      <c r="M16" s="28">
        <v>1.794E-3</v>
      </c>
      <c r="N16" s="28"/>
      <c r="O16" s="52" t="s">
        <v>407</v>
      </c>
      <c r="P16" s="52" t="s">
        <v>402</v>
      </c>
    </row>
    <row r="17" spans="1:16" ht="12.75" customHeight="1" x14ac:dyDescent="0.2">
      <c r="A17" s="73"/>
      <c r="B17" s="76"/>
      <c r="C17" s="25" t="s">
        <v>141</v>
      </c>
      <c r="D17" s="24">
        <v>5.3</v>
      </c>
      <c r="E17" s="26">
        <v>12.2</v>
      </c>
      <c r="F17" s="25">
        <v>8.15</v>
      </c>
      <c r="G17" s="48">
        <v>22</v>
      </c>
      <c r="H17" s="25">
        <v>1.9</v>
      </c>
      <c r="I17" s="27">
        <v>4.3333333333333335E-2</v>
      </c>
      <c r="J17" s="27">
        <v>3.9743589743589741E-2</v>
      </c>
      <c r="K17" s="25">
        <v>6.7000000000000002E-4</v>
      </c>
      <c r="L17" s="25"/>
      <c r="M17" s="28">
        <v>1.598E-3</v>
      </c>
      <c r="N17" s="28"/>
      <c r="O17" s="52" t="s">
        <v>407</v>
      </c>
      <c r="P17" s="52" t="s">
        <v>402</v>
      </c>
    </row>
    <row r="18" spans="1:16" ht="12.75" customHeight="1" x14ac:dyDescent="0.2">
      <c r="A18" s="73"/>
      <c r="B18" s="76"/>
      <c r="C18" s="25" t="s">
        <v>142</v>
      </c>
      <c r="D18" s="24">
        <v>9.1999999999999993</v>
      </c>
      <c r="E18" s="26">
        <v>11.5</v>
      </c>
      <c r="F18" s="25">
        <v>8.18</v>
      </c>
      <c r="G18" s="48">
        <v>47</v>
      </c>
      <c r="H18" s="25">
        <v>3</v>
      </c>
      <c r="I18" s="27">
        <v>4.6666666666666669E-2</v>
      </c>
      <c r="J18" s="27">
        <v>6.7948717948717943E-2</v>
      </c>
      <c r="K18" s="25">
        <v>1.65E-3</v>
      </c>
      <c r="L18" s="25"/>
      <c r="M18" s="28">
        <v>1.5590000000000001E-3</v>
      </c>
      <c r="N18" s="28"/>
      <c r="O18" s="52" t="s">
        <v>407</v>
      </c>
      <c r="P18" s="52" t="s">
        <v>402</v>
      </c>
    </row>
    <row r="19" spans="1:16" ht="12.75" customHeight="1" x14ac:dyDescent="0.2">
      <c r="A19" s="73"/>
      <c r="B19" s="76"/>
      <c r="C19" s="25" t="s">
        <v>143</v>
      </c>
      <c r="D19" s="24">
        <v>17.100000000000001</v>
      </c>
      <c r="E19" s="26">
        <v>8.9</v>
      </c>
      <c r="F19" s="25">
        <v>8</v>
      </c>
      <c r="G19" s="48">
        <v>20</v>
      </c>
      <c r="H19" s="25">
        <v>2.1</v>
      </c>
      <c r="I19" s="27">
        <v>2.6666666666666668E-2</v>
      </c>
      <c r="J19" s="27">
        <v>5.3846153846153849E-2</v>
      </c>
      <c r="K19" s="25">
        <v>1.58E-3</v>
      </c>
      <c r="L19" s="25"/>
      <c r="M19" s="28">
        <v>1.003E-3</v>
      </c>
      <c r="N19" s="28"/>
      <c r="O19" s="52" t="s">
        <v>407</v>
      </c>
      <c r="P19" s="52" t="s">
        <v>402</v>
      </c>
    </row>
    <row r="20" spans="1:16" ht="12.75" customHeight="1" x14ac:dyDescent="0.2">
      <c r="A20" s="73"/>
      <c r="B20" s="76"/>
      <c r="C20" s="25" t="s">
        <v>144</v>
      </c>
      <c r="D20" s="24">
        <v>21.5</v>
      </c>
      <c r="E20" s="26">
        <v>7.6</v>
      </c>
      <c r="F20" s="25">
        <v>7.9</v>
      </c>
      <c r="G20" s="48">
        <v>16</v>
      </c>
      <c r="H20" s="25">
        <v>1.9</v>
      </c>
      <c r="I20" s="27">
        <v>0.03</v>
      </c>
      <c r="J20" s="27">
        <v>4.6153846153846149E-2</v>
      </c>
      <c r="K20" s="25">
        <v>1.48E-3</v>
      </c>
      <c r="L20" s="25"/>
      <c r="M20" s="28">
        <v>1.704E-3</v>
      </c>
      <c r="N20" s="28"/>
      <c r="O20" s="52" t="s">
        <v>407</v>
      </c>
      <c r="P20" s="52" t="s">
        <v>402</v>
      </c>
    </row>
    <row r="21" spans="1:16" ht="12.75" customHeight="1" x14ac:dyDescent="0.2">
      <c r="A21" s="73"/>
      <c r="B21" s="76"/>
      <c r="C21" s="25" t="s">
        <v>145</v>
      </c>
      <c r="D21" s="24">
        <v>25.6</v>
      </c>
      <c r="E21" s="26">
        <v>10</v>
      </c>
      <c r="F21" s="25">
        <v>8.3000000000000007</v>
      </c>
      <c r="G21" s="48">
        <v>18</v>
      </c>
      <c r="H21" s="25">
        <v>2.6</v>
      </c>
      <c r="I21" s="27">
        <v>0.02</v>
      </c>
      <c r="J21" s="27">
        <v>5.6410256410256404E-2</v>
      </c>
      <c r="K21" s="25">
        <v>5.64E-3</v>
      </c>
      <c r="L21" s="25"/>
      <c r="M21" s="28">
        <v>8.5800000000000004E-4</v>
      </c>
      <c r="N21" s="28"/>
      <c r="O21" s="52" t="s">
        <v>407</v>
      </c>
      <c r="P21" s="52" t="s">
        <v>402</v>
      </c>
    </row>
    <row r="22" spans="1:16" ht="12.75" customHeight="1" x14ac:dyDescent="0.2">
      <c r="A22" s="73"/>
      <c r="B22" s="76"/>
      <c r="C22" s="25" t="s">
        <v>146</v>
      </c>
      <c r="D22" s="24">
        <v>22.6</v>
      </c>
      <c r="E22" s="26">
        <v>9.1</v>
      </c>
      <c r="F22" s="25">
        <v>8.4</v>
      </c>
      <c r="G22" s="48">
        <v>17</v>
      </c>
      <c r="H22" s="25">
        <v>3</v>
      </c>
      <c r="I22" s="27">
        <v>1.6670000000000001E-3</v>
      </c>
      <c r="J22" s="27">
        <v>4.4871794871794872E-2</v>
      </c>
      <c r="K22" s="25">
        <v>4.5500000000000002E-3</v>
      </c>
      <c r="L22" s="25"/>
      <c r="M22" s="28">
        <v>1.2829999999999999E-3</v>
      </c>
      <c r="N22" s="28"/>
      <c r="O22" s="52" t="s">
        <v>407</v>
      </c>
      <c r="P22" s="52" t="s">
        <v>402</v>
      </c>
    </row>
    <row r="23" spans="1:16" ht="12.75" customHeight="1" x14ac:dyDescent="0.2">
      <c r="A23" s="73"/>
      <c r="B23" s="76"/>
      <c r="C23" s="25" t="s">
        <v>147</v>
      </c>
      <c r="D23" s="24">
        <v>16.100000000000001</v>
      </c>
      <c r="E23" s="26">
        <v>9.5</v>
      </c>
      <c r="F23" s="25">
        <v>8.1</v>
      </c>
      <c r="G23" s="48">
        <v>25.6</v>
      </c>
      <c r="H23" s="25">
        <v>1</v>
      </c>
      <c r="I23" s="27">
        <v>2.6666666666666668E-2</v>
      </c>
      <c r="J23" s="27">
        <v>5.2564102564102565E-2</v>
      </c>
      <c r="K23" s="25">
        <v>1.7899999999999999E-3</v>
      </c>
      <c r="L23" s="25"/>
      <c r="M23" s="28">
        <v>1.3060000000000001E-3</v>
      </c>
      <c r="N23" s="28"/>
      <c r="O23" s="52" t="s">
        <v>407</v>
      </c>
      <c r="P23" s="52" t="s">
        <v>402</v>
      </c>
    </row>
    <row r="24" spans="1:16" ht="12.75" customHeight="1" x14ac:dyDescent="0.2">
      <c r="A24" s="73"/>
      <c r="B24" s="76"/>
      <c r="C24" s="25" t="s">
        <v>148</v>
      </c>
      <c r="D24" s="24">
        <v>15.1</v>
      </c>
      <c r="E24" s="26">
        <v>10.199999999999999</v>
      </c>
      <c r="F24" s="25">
        <v>8.1</v>
      </c>
      <c r="G24" s="48">
        <v>6</v>
      </c>
      <c r="H24" s="25">
        <v>3</v>
      </c>
      <c r="I24" s="27">
        <v>0.02</v>
      </c>
      <c r="J24" s="27">
        <v>7.3076923076923081E-2</v>
      </c>
      <c r="K24" s="25">
        <v>2.32E-3</v>
      </c>
      <c r="L24" s="25"/>
      <c r="M24" s="28">
        <v>1.5680000000000002E-3</v>
      </c>
      <c r="N24" s="28"/>
      <c r="O24" s="52" t="s">
        <v>407</v>
      </c>
      <c r="P24" s="52" t="s">
        <v>402</v>
      </c>
    </row>
    <row r="25" spans="1:16" ht="12.75" customHeight="1" x14ac:dyDescent="0.2">
      <c r="A25" s="73"/>
      <c r="B25" s="76"/>
      <c r="C25" s="25" t="s">
        <v>149</v>
      </c>
      <c r="D25" s="24">
        <v>10.6</v>
      </c>
      <c r="E25" s="26">
        <v>10.3</v>
      </c>
      <c r="F25" s="25">
        <v>8.1999999999999993</v>
      </c>
      <c r="G25" s="48">
        <v>12</v>
      </c>
      <c r="H25" s="25">
        <v>1.2</v>
      </c>
      <c r="I25" s="27">
        <v>0.02</v>
      </c>
      <c r="J25" s="27">
        <v>3.0769230769230767E-2</v>
      </c>
      <c r="K25" s="25">
        <v>8.7000000000000001E-4</v>
      </c>
      <c r="L25" s="25"/>
      <c r="M25" s="28">
        <v>1.5089999999999999E-3</v>
      </c>
      <c r="N25" s="28"/>
      <c r="O25" s="52" t="s">
        <v>407</v>
      </c>
      <c r="P25" s="52" t="s">
        <v>402</v>
      </c>
    </row>
    <row r="26" spans="1:16" ht="12.75" customHeight="1" x14ac:dyDescent="0.2">
      <c r="A26" s="74"/>
      <c r="B26" s="77"/>
      <c r="C26" s="25" t="s">
        <v>150</v>
      </c>
      <c r="D26" s="24">
        <v>3.3</v>
      </c>
      <c r="E26" s="26">
        <v>12.4</v>
      </c>
      <c r="F26" s="25">
        <v>8.1999999999999993</v>
      </c>
      <c r="G26" s="48">
        <v>4</v>
      </c>
      <c r="H26" s="25">
        <v>1.4</v>
      </c>
      <c r="I26" s="27">
        <v>0.14333333333333334</v>
      </c>
      <c r="J26" s="25" t="s">
        <v>398</v>
      </c>
      <c r="K26" s="25">
        <v>0</v>
      </c>
      <c r="L26" s="25"/>
      <c r="M26" s="28">
        <v>9.6900000000000003E-4</v>
      </c>
      <c r="N26" s="28"/>
      <c r="O26" s="52" t="s">
        <v>407</v>
      </c>
      <c r="P26" s="52" t="s">
        <v>402</v>
      </c>
    </row>
    <row r="27" spans="1:16" s="39" customFormat="1" ht="12.75" customHeight="1" x14ac:dyDescent="0.2">
      <c r="A27" s="49" t="s">
        <v>401</v>
      </c>
      <c r="B27" s="33"/>
      <c r="C27" s="33"/>
      <c r="D27" s="33"/>
      <c r="E27" s="34">
        <f>PERCENTILE(E15:E26,0.5)</f>
        <v>10.25</v>
      </c>
      <c r="F27" s="34">
        <f>PERCENTILE(F15:F26,0.95)</f>
        <v>8.3450000000000006</v>
      </c>
      <c r="G27" s="44">
        <v>18.8</v>
      </c>
      <c r="H27" s="34">
        <f>PERCENTILE(H15:H26,0.95)</f>
        <v>3</v>
      </c>
      <c r="I27" s="36">
        <v>0.1103333333333333</v>
      </c>
      <c r="J27" s="37">
        <v>0.15493589743589739</v>
      </c>
      <c r="K27" s="35">
        <f>PERCENTILE(K15:K26,0.95)</f>
        <v>5.0404999999999998E-3</v>
      </c>
      <c r="L27" s="32"/>
      <c r="M27" s="38">
        <v>1.7445E-3</v>
      </c>
      <c r="N27" s="38"/>
      <c r="O27" s="40"/>
      <c r="P27" s="40"/>
    </row>
    <row r="28" spans="1:16" ht="12.75" customHeight="1" x14ac:dyDescent="0.2">
      <c r="A28" s="72" t="s">
        <v>10</v>
      </c>
      <c r="B28" s="75" t="s">
        <v>151</v>
      </c>
      <c r="C28" s="25" t="s">
        <v>152</v>
      </c>
      <c r="D28" s="24">
        <v>4.3</v>
      </c>
      <c r="E28" s="26">
        <v>12.5</v>
      </c>
      <c r="F28" s="25">
        <v>7.98</v>
      </c>
      <c r="G28" s="48">
        <v>9</v>
      </c>
      <c r="H28" s="25">
        <v>1.2</v>
      </c>
      <c r="I28" s="27">
        <v>3.3333333333333333E-2</v>
      </c>
      <c r="J28" s="27">
        <v>7.4358974358974358E-2</v>
      </c>
      <c r="K28" s="25">
        <v>7.7999999999999999E-4</v>
      </c>
      <c r="L28" s="25" t="s">
        <v>127</v>
      </c>
      <c r="M28" s="28">
        <v>7.5500000000000003E-4</v>
      </c>
      <c r="N28" s="28">
        <v>4.3899999999999998E-3</v>
      </c>
      <c r="O28" s="52" t="s">
        <v>407</v>
      </c>
      <c r="P28" s="52" t="s">
        <v>402</v>
      </c>
    </row>
    <row r="29" spans="1:16" ht="12.75" customHeight="1" x14ac:dyDescent="0.2">
      <c r="A29" s="73"/>
      <c r="B29" s="76"/>
      <c r="C29" s="25" t="s">
        <v>153</v>
      </c>
      <c r="D29" s="24">
        <v>4.4000000000000004</v>
      </c>
      <c r="E29" s="26">
        <v>11.9</v>
      </c>
      <c r="F29" s="25">
        <v>7.94</v>
      </c>
      <c r="G29" s="48">
        <v>74</v>
      </c>
      <c r="H29" s="25">
        <v>2.2999999999999998</v>
      </c>
      <c r="I29" s="27">
        <v>2.6666666666666668E-2</v>
      </c>
      <c r="J29" s="27">
        <v>6.0256410256410257E-2</v>
      </c>
      <c r="K29" s="25">
        <v>5.8E-4</v>
      </c>
      <c r="L29" s="25">
        <v>4.4364000000000001E-2</v>
      </c>
      <c r="M29" s="28">
        <v>1.3420000000000001E-3</v>
      </c>
      <c r="N29" s="28">
        <v>1.2597000000000001E-2</v>
      </c>
      <c r="O29" s="52" t="s">
        <v>407</v>
      </c>
      <c r="P29" s="52" t="s">
        <v>402</v>
      </c>
    </row>
    <row r="30" spans="1:16" ht="12.75" customHeight="1" x14ac:dyDescent="0.2">
      <c r="A30" s="73"/>
      <c r="B30" s="76"/>
      <c r="C30" s="25" t="s">
        <v>154</v>
      </c>
      <c r="D30" s="24">
        <v>6.3</v>
      </c>
      <c r="E30" s="26">
        <v>11.8</v>
      </c>
      <c r="F30" s="25">
        <v>7.83</v>
      </c>
      <c r="G30" s="48">
        <v>34</v>
      </c>
      <c r="H30" s="25">
        <v>2.2999999999999998</v>
      </c>
      <c r="I30" s="27">
        <v>4.3333333333333335E-2</v>
      </c>
      <c r="J30" s="27">
        <v>0.1141025641025641</v>
      </c>
      <c r="K30" s="25">
        <v>1E-3</v>
      </c>
      <c r="L30" s="25" t="s">
        <v>127</v>
      </c>
      <c r="M30" s="28">
        <v>1.4959999999999999E-3</v>
      </c>
      <c r="N30" s="28">
        <v>1.1833999999999999E-2</v>
      </c>
      <c r="O30" s="52" t="s">
        <v>407</v>
      </c>
      <c r="P30" s="52" t="s">
        <v>402</v>
      </c>
    </row>
    <row r="31" spans="1:16" ht="12.75" customHeight="1" x14ac:dyDescent="0.2">
      <c r="A31" s="73"/>
      <c r="B31" s="76"/>
      <c r="C31" s="25" t="s">
        <v>155</v>
      </c>
      <c r="D31" s="24">
        <v>7.7</v>
      </c>
      <c r="E31" s="26">
        <v>10.7</v>
      </c>
      <c r="F31" s="25">
        <v>7.88</v>
      </c>
      <c r="G31" s="48">
        <v>19</v>
      </c>
      <c r="H31" s="25">
        <v>2.6</v>
      </c>
      <c r="I31" s="27">
        <v>5.6666666666666671E-2</v>
      </c>
      <c r="J31" s="27">
        <v>0.13076923076923075</v>
      </c>
      <c r="K31" s="25">
        <v>1.4400000000000001E-3</v>
      </c>
      <c r="L31" s="25" t="s">
        <v>127</v>
      </c>
      <c r="M31" s="28">
        <v>1.2080000000000001E-3</v>
      </c>
      <c r="N31" s="28">
        <v>5.8019999999999999E-3</v>
      </c>
      <c r="O31" s="52" t="s">
        <v>407</v>
      </c>
      <c r="P31" s="52" t="s">
        <v>402</v>
      </c>
    </row>
    <row r="32" spans="1:16" ht="12.75" customHeight="1" x14ac:dyDescent="0.2">
      <c r="A32" s="73"/>
      <c r="B32" s="76"/>
      <c r="C32" s="25" t="s">
        <v>156</v>
      </c>
      <c r="D32" s="24">
        <v>17.100000000000001</v>
      </c>
      <c r="E32" s="26">
        <v>9.3000000000000007</v>
      </c>
      <c r="F32" s="25">
        <v>8.0399999999999991</v>
      </c>
      <c r="G32" s="48">
        <v>19</v>
      </c>
      <c r="H32" s="25">
        <v>2.4</v>
      </c>
      <c r="I32" s="27">
        <v>0.01</v>
      </c>
      <c r="J32" s="27">
        <v>5.8974358974358973E-2</v>
      </c>
      <c r="K32" s="25">
        <v>1.89E-3</v>
      </c>
      <c r="L32" s="24" t="s">
        <v>127</v>
      </c>
      <c r="M32" s="28">
        <v>9.1500000000000001E-4</v>
      </c>
      <c r="N32" s="28">
        <v>3.836E-3</v>
      </c>
      <c r="O32" s="52" t="s">
        <v>407</v>
      </c>
      <c r="P32" s="52" t="s">
        <v>402</v>
      </c>
    </row>
    <row r="33" spans="1:16" ht="12.75" customHeight="1" x14ac:dyDescent="0.2">
      <c r="A33" s="73"/>
      <c r="B33" s="76"/>
      <c r="C33" s="25" t="s">
        <v>157</v>
      </c>
      <c r="D33" s="24">
        <v>14.8</v>
      </c>
      <c r="E33" s="26">
        <v>10.3</v>
      </c>
      <c r="F33" s="25">
        <v>8.1</v>
      </c>
      <c r="G33" s="48">
        <v>25</v>
      </c>
      <c r="H33" s="25">
        <v>1.7</v>
      </c>
      <c r="I33" s="27">
        <v>1.6666666666666666E-2</v>
      </c>
      <c r="J33" s="27">
        <v>2.564102564102564E-2</v>
      </c>
      <c r="K33" s="25">
        <v>7.9000000000000001E-4</v>
      </c>
      <c r="L33" s="25" t="s">
        <v>127</v>
      </c>
      <c r="M33" s="28">
        <v>1.188E-3</v>
      </c>
      <c r="N33" s="28">
        <v>1.2126E-2</v>
      </c>
      <c r="O33" s="52" t="s">
        <v>407</v>
      </c>
      <c r="P33" s="52" t="s">
        <v>402</v>
      </c>
    </row>
    <row r="34" spans="1:16" ht="12.75" customHeight="1" x14ac:dyDescent="0.2">
      <c r="A34" s="73"/>
      <c r="B34" s="76"/>
      <c r="C34" s="25" t="s">
        <v>158</v>
      </c>
      <c r="D34" s="24">
        <v>20</v>
      </c>
      <c r="E34" s="26">
        <v>9.3000000000000007</v>
      </c>
      <c r="F34" s="25">
        <v>8.1999999999999993</v>
      </c>
      <c r="G34" s="48">
        <v>14</v>
      </c>
      <c r="H34" s="25">
        <v>1.8</v>
      </c>
      <c r="I34" s="27">
        <v>0.01</v>
      </c>
      <c r="J34" s="25" t="s">
        <v>398</v>
      </c>
      <c r="K34" s="25">
        <v>0</v>
      </c>
      <c r="L34" s="25">
        <v>2.2182E-2</v>
      </c>
      <c r="M34" s="28">
        <v>3.395E-3</v>
      </c>
      <c r="N34" s="28">
        <v>1.6207000000000003E-2</v>
      </c>
      <c r="O34" s="52" t="s">
        <v>407</v>
      </c>
      <c r="P34" s="52" t="s">
        <v>402</v>
      </c>
    </row>
    <row r="35" spans="1:16" ht="12.75" customHeight="1" x14ac:dyDescent="0.2">
      <c r="A35" s="73"/>
      <c r="B35" s="76"/>
      <c r="C35" s="25" t="s">
        <v>159</v>
      </c>
      <c r="D35" s="24">
        <v>26.5</v>
      </c>
      <c r="E35" s="26">
        <v>10.1</v>
      </c>
      <c r="F35" s="25">
        <v>8.5</v>
      </c>
      <c r="G35" s="48">
        <v>8</v>
      </c>
      <c r="H35" s="25">
        <v>2.1</v>
      </c>
      <c r="I35" s="27">
        <v>0.02</v>
      </c>
      <c r="J35" s="27">
        <v>2.1794871794871797E-2</v>
      </c>
      <c r="K35" s="25">
        <v>3.4299999999999999E-3</v>
      </c>
      <c r="L35" s="25">
        <v>1.4788000000000001E-2</v>
      </c>
      <c r="M35" s="28">
        <v>5.9099999999999995E-4</v>
      </c>
      <c r="N35" s="28">
        <v>3.4950000000000003E-3</v>
      </c>
      <c r="O35" s="52" t="s">
        <v>407</v>
      </c>
      <c r="P35" s="52" t="s">
        <v>402</v>
      </c>
    </row>
    <row r="36" spans="1:16" ht="12.75" customHeight="1" x14ac:dyDescent="0.2">
      <c r="A36" s="73"/>
      <c r="B36" s="76"/>
      <c r="C36" s="25" t="s">
        <v>160</v>
      </c>
      <c r="D36" s="24">
        <v>19.2</v>
      </c>
      <c r="E36" s="26">
        <v>9.1999999999999993</v>
      </c>
      <c r="F36" s="25">
        <v>8.3000000000000007</v>
      </c>
      <c r="G36" s="48">
        <v>10</v>
      </c>
      <c r="H36" s="25">
        <v>1.4</v>
      </c>
      <c r="I36" s="27">
        <v>2.3333333333333334E-2</v>
      </c>
      <c r="J36" s="27">
        <v>4.3589743589743594E-2</v>
      </c>
      <c r="K36" s="25">
        <v>2.8600000000000001E-3</v>
      </c>
      <c r="L36" s="25">
        <v>2.2182E-2</v>
      </c>
      <c r="M36" s="28">
        <v>6.8000000000000005E-4</v>
      </c>
      <c r="N36" s="28">
        <v>4.0559999999999997E-3</v>
      </c>
      <c r="O36" s="52" t="s">
        <v>407</v>
      </c>
      <c r="P36" s="52" t="s">
        <v>402</v>
      </c>
    </row>
    <row r="37" spans="1:16" ht="12.75" customHeight="1" x14ac:dyDescent="0.2">
      <c r="A37" s="73"/>
      <c r="B37" s="76"/>
      <c r="C37" s="25" t="s">
        <v>161</v>
      </c>
      <c r="D37" s="24">
        <v>15.2</v>
      </c>
      <c r="E37" s="26">
        <v>10.199999999999999</v>
      </c>
      <c r="F37" s="25">
        <v>8.1999999999999993</v>
      </c>
      <c r="G37" s="48">
        <v>14</v>
      </c>
      <c r="H37" s="25">
        <v>1.4</v>
      </c>
      <c r="I37" s="27">
        <v>1.6666666666666666E-2</v>
      </c>
      <c r="J37" s="27">
        <v>1.9230769230769228E-2</v>
      </c>
      <c r="K37" s="25">
        <v>7.6999999999999996E-4</v>
      </c>
      <c r="L37" s="25">
        <v>7.3940000000000006E-2</v>
      </c>
      <c r="M37" s="28">
        <v>2.0219999999999999E-3</v>
      </c>
      <c r="N37" s="28">
        <v>1.085E-2</v>
      </c>
      <c r="O37" s="52" t="s">
        <v>407</v>
      </c>
      <c r="P37" s="52" t="s">
        <v>402</v>
      </c>
    </row>
    <row r="38" spans="1:16" ht="12.75" customHeight="1" x14ac:dyDescent="0.2">
      <c r="A38" s="73"/>
      <c r="B38" s="76"/>
      <c r="C38" s="25" t="s">
        <v>162</v>
      </c>
      <c r="D38" s="24">
        <v>12.1</v>
      </c>
      <c r="E38" s="26">
        <v>9.9</v>
      </c>
      <c r="F38" s="25">
        <v>8.1</v>
      </c>
      <c r="G38" s="48">
        <v>4</v>
      </c>
      <c r="H38" s="25">
        <v>1.2</v>
      </c>
      <c r="I38" s="27">
        <v>0.04</v>
      </c>
      <c r="J38" s="27">
        <v>3.461538461538461E-2</v>
      </c>
      <c r="K38" s="25">
        <v>8.8000000000000003E-4</v>
      </c>
      <c r="L38" s="25">
        <v>2.2182E-2</v>
      </c>
      <c r="M38" s="28">
        <v>9.2800000000000011E-4</v>
      </c>
      <c r="N38" s="28">
        <v>5.8950000000000001E-3</v>
      </c>
      <c r="O38" s="52" t="s">
        <v>407</v>
      </c>
      <c r="P38" s="52" t="s">
        <v>402</v>
      </c>
    </row>
    <row r="39" spans="1:16" ht="12.75" customHeight="1" x14ac:dyDescent="0.2">
      <c r="A39" s="74"/>
      <c r="B39" s="77"/>
      <c r="C39" s="25" t="s">
        <v>163</v>
      </c>
      <c r="D39" s="24">
        <v>4.7</v>
      </c>
      <c r="E39" s="26">
        <v>11.6</v>
      </c>
      <c r="F39" s="25">
        <v>8.1</v>
      </c>
      <c r="G39" s="48">
        <v>15</v>
      </c>
      <c r="H39" s="25">
        <v>1.8</v>
      </c>
      <c r="I39" s="27">
        <v>0.02</v>
      </c>
      <c r="J39" s="27">
        <v>3.461538461538461E-2</v>
      </c>
      <c r="K39" s="25">
        <v>4.8999999999999998E-4</v>
      </c>
      <c r="L39" s="25" t="s">
        <v>127</v>
      </c>
      <c r="M39" s="28">
        <v>1.101E-3</v>
      </c>
      <c r="N39" s="28">
        <v>6.4429999999999999E-3</v>
      </c>
      <c r="O39" s="52" t="s">
        <v>407</v>
      </c>
      <c r="P39" s="52" t="s">
        <v>402</v>
      </c>
    </row>
    <row r="40" spans="1:16" s="39" customFormat="1" ht="12.75" customHeight="1" x14ac:dyDescent="0.2">
      <c r="A40" s="49" t="s">
        <v>401</v>
      </c>
      <c r="B40" s="33"/>
      <c r="C40" s="33"/>
      <c r="D40" s="33"/>
      <c r="E40" s="34">
        <f>PERCENTILE(E28:E39,0.5)</f>
        <v>10.25</v>
      </c>
      <c r="F40" s="34">
        <f>PERCENTILE(F28:F39,0.95)</f>
        <v>8.39</v>
      </c>
      <c r="G40" s="44">
        <v>20.416666666666668</v>
      </c>
      <c r="H40" s="34">
        <f>PERCENTILE(H28:H39,0.95)</f>
        <v>2.4899999999999998</v>
      </c>
      <c r="I40" s="36">
        <v>4.9333333333333326E-2</v>
      </c>
      <c r="J40" s="37">
        <v>0.12160256410256408</v>
      </c>
      <c r="K40" s="34">
        <f>PERCENTILE(K28:K39,0.95)</f>
        <v>3.1164999999999995E-3</v>
      </c>
      <c r="L40" s="34">
        <v>5.767319999999998E-2</v>
      </c>
      <c r="M40" s="38">
        <v>2.6398499999999991E-3</v>
      </c>
      <c r="N40" s="38">
        <v>1.42215E-2</v>
      </c>
      <c r="O40" s="40"/>
      <c r="P40" s="40"/>
    </row>
    <row r="41" spans="1:16" ht="12.75" customHeight="1" x14ac:dyDescent="0.2">
      <c r="A41" s="72" t="s">
        <v>11</v>
      </c>
      <c r="B41" s="75" t="s">
        <v>164</v>
      </c>
      <c r="C41" s="25" t="s">
        <v>152</v>
      </c>
      <c r="D41" s="24">
        <v>4.5999999999999996</v>
      </c>
      <c r="E41" s="26">
        <v>13</v>
      </c>
      <c r="F41" s="25">
        <v>7.98</v>
      </c>
      <c r="G41" s="48">
        <v>21</v>
      </c>
      <c r="H41" s="25">
        <v>1.6</v>
      </c>
      <c r="I41" s="27">
        <v>0.04</v>
      </c>
      <c r="J41" s="27">
        <v>4.9999999999999996E-2</v>
      </c>
      <c r="K41" s="25">
        <v>5.4000000000000001E-4</v>
      </c>
      <c r="L41" s="25"/>
      <c r="M41" s="28">
        <v>1.091E-3</v>
      </c>
      <c r="N41" s="28"/>
      <c r="O41" s="52" t="s">
        <v>407</v>
      </c>
      <c r="P41" s="52" t="s">
        <v>402</v>
      </c>
    </row>
    <row r="42" spans="1:16" ht="12.75" customHeight="1" x14ac:dyDescent="0.2">
      <c r="A42" s="73"/>
      <c r="B42" s="76"/>
      <c r="C42" s="25" t="s">
        <v>153</v>
      </c>
      <c r="D42" s="24">
        <v>3.7</v>
      </c>
      <c r="E42" s="26">
        <v>12.2</v>
      </c>
      <c r="F42" s="25">
        <v>7.9</v>
      </c>
      <c r="G42" s="48">
        <v>164</v>
      </c>
      <c r="H42" s="25">
        <v>6.8</v>
      </c>
      <c r="I42" s="27">
        <v>3.6666666666666667E-2</v>
      </c>
      <c r="J42" s="27">
        <v>8.461538461538462E-2</v>
      </c>
      <c r="K42" s="25">
        <v>7.1000000000000002E-4</v>
      </c>
      <c r="L42" s="25"/>
      <c r="M42" s="28">
        <v>1.2459999999999999E-3</v>
      </c>
      <c r="N42" s="28"/>
      <c r="O42" s="52" t="s">
        <v>407</v>
      </c>
      <c r="P42" s="52" t="s">
        <v>402</v>
      </c>
    </row>
    <row r="43" spans="1:16" ht="12.75" customHeight="1" x14ac:dyDescent="0.2">
      <c r="A43" s="73"/>
      <c r="B43" s="76"/>
      <c r="C43" s="25" t="s">
        <v>154</v>
      </c>
      <c r="D43" s="24">
        <v>5.8</v>
      </c>
      <c r="E43" s="26">
        <v>12</v>
      </c>
      <c r="F43" s="25">
        <v>7.82</v>
      </c>
      <c r="G43" s="48">
        <v>31</v>
      </c>
      <c r="H43" s="25">
        <v>2.4</v>
      </c>
      <c r="I43" s="27">
        <v>0.04</v>
      </c>
      <c r="J43" s="27">
        <v>0.12051282051282051</v>
      </c>
      <c r="K43" s="25">
        <v>9.8999999999999999E-4</v>
      </c>
      <c r="L43" s="25"/>
      <c r="M43" s="28">
        <v>1.529E-3</v>
      </c>
      <c r="N43" s="28"/>
      <c r="O43" s="52" t="s">
        <v>407</v>
      </c>
      <c r="P43" s="52" t="s">
        <v>402</v>
      </c>
    </row>
    <row r="44" spans="1:16" ht="12.75" customHeight="1" x14ac:dyDescent="0.2">
      <c r="A44" s="73"/>
      <c r="B44" s="76"/>
      <c r="C44" s="25" t="s">
        <v>155</v>
      </c>
      <c r="D44" s="24">
        <v>7.1</v>
      </c>
      <c r="E44" s="26">
        <v>11.1</v>
      </c>
      <c r="F44" s="25">
        <v>7.89</v>
      </c>
      <c r="G44" s="48">
        <v>6</v>
      </c>
      <c r="H44" s="25">
        <v>2.4</v>
      </c>
      <c r="I44" s="27">
        <v>5.3333333333333337E-2</v>
      </c>
      <c r="J44" s="27">
        <v>9.4871794871794868E-2</v>
      </c>
      <c r="K44" s="25">
        <v>1.0200000000000001E-3</v>
      </c>
      <c r="L44" s="25"/>
      <c r="M44" s="28">
        <v>1.0660000000000001E-3</v>
      </c>
      <c r="N44" s="28"/>
      <c r="O44" s="52" t="s">
        <v>407</v>
      </c>
      <c r="P44" s="52" t="s">
        <v>402</v>
      </c>
    </row>
    <row r="45" spans="1:16" ht="12.75" customHeight="1" x14ac:dyDescent="0.2">
      <c r="A45" s="73"/>
      <c r="B45" s="76"/>
      <c r="C45" s="25" t="s">
        <v>156</v>
      </c>
      <c r="D45" s="24">
        <v>15</v>
      </c>
      <c r="E45" s="26">
        <v>9.6999999999999993</v>
      </c>
      <c r="F45" s="25">
        <v>8.0500000000000007</v>
      </c>
      <c r="G45" s="48">
        <v>22</v>
      </c>
      <c r="H45" s="25">
        <v>3.2</v>
      </c>
      <c r="I45" s="27">
        <v>1.3333333333333334E-2</v>
      </c>
      <c r="J45" s="27">
        <v>3.7179487179487179E-2</v>
      </c>
      <c r="K45" s="25">
        <v>1.0499999999999999E-3</v>
      </c>
      <c r="L45" s="25"/>
      <c r="M45" s="28">
        <v>8.3000000000000001E-4</v>
      </c>
      <c r="N45" s="28"/>
      <c r="O45" s="52" t="s">
        <v>407</v>
      </c>
      <c r="P45" s="52" t="s">
        <v>402</v>
      </c>
    </row>
    <row r="46" spans="1:16" ht="12.75" customHeight="1" x14ac:dyDescent="0.2">
      <c r="A46" s="73"/>
      <c r="B46" s="76"/>
      <c r="C46" s="25" t="s">
        <v>157</v>
      </c>
      <c r="D46" s="24">
        <v>14</v>
      </c>
      <c r="E46" s="26">
        <v>10</v>
      </c>
      <c r="F46" s="25">
        <v>8.1</v>
      </c>
      <c r="G46" s="48">
        <v>27</v>
      </c>
      <c r="H46" s="25">
        <v>1.4</v>
      </c>
      <c r="I46" s="27">
        <v>0.02</v>
      </c>
      <c r="J46" s="27">
        <v>2.8205128205128202E-2</v>
      </c>
      <c r="K46" s="25">
        <v>8.1999999999999998E-4</v>
      </c>
      <c r="L46" s="25">
        <v>2.2182E-2</v>
      </c>
      <c r="M46" s="28">
        <v>1.6150000000000001E-3</v>
      </c>
      <c r="N46" s="28">
        <v>4.764E-3</v>
      </c>
      <c r="O46" s="52" t="s">
        <v>407</v>
      </c>
      <c r="P46" s="52" t="s">
        <v>402</v>
      </c>
    </row>
    <row r="47" spans="1:16" ht="12.75" customHeight="1" x14ac:dyDescent="0.2">
      <c r="A47" s="73"/>
      <c r="B47" s="76"/>
      <c r="C47" s="25" t="s">
        <v>158</v>
      </c>
      <c r="D47" s="24">
        <v>19.3</v>
      </c>
      <c r="E47" s="26">
        <v>9.1999999999999993</v>
      </c>
      <c r="F47" s="25">
        <v>8.1999999999999993</v>
      </c>
      <c r="G47" s="48">
        <v>11</v>
      </c>
      <c r="H47" s="25">
        <v>1.3</v>
      </c>
      <c r="I47" s="27">
        <v>6.6666666666666671E-3</v>
      </c>
      <c r="J47" s="27">
        <v>1.9230769230769228E-2</v>
      </c>
      <c r="K47" s="25">
        <v>1.0200000000000001E-3</v>
      </c>
      <c r="L47" s="25"/>
      <c r="M47" s="28">
        <v>5.0299999999999997E-4</v>
      </c>
      <c r="N47" s="28"/>
      <c r="O47" s="52" t="s">
        <v>407</v>
      </c>
      <c r="P47" s="52" t="s">
        <v>402</v>
      </c>
    </row>
    <row r="48" spans="1:16" ht="12.75" customHeight="1" x14ac:dyDescent="0.2">
      <c r="A48" s="73"/>
      <c r="B48" s="76"/>
      <c r="C48" s="25" t="s">
        <v>159</v>
      </c>
      <c r="D48" s="24">
        <v>25.1</v>
      </c>
      <c r="E48" s="26">
        <v>8.6</v>
      </c>
      <c r="F48" s="25">
        <v>8.3000000000000007</v>
      </c>
      <c r="G48" s="48">
        <v>6</v>
      </c>
      <c r="H48" s="25">
        <v>1.3</v>
      </c>
      <c r="I48" s="27">
        <v>1.6666666666666666E-2</v>
      </c>
      <c r="J48" s="27">
        <v>2.8205128205128202E-2</v>
      </c>
      <c r="K48" s="25">
        <v>2.7299999999999998E-3</v>
      </c>
      <c r="L48" s="25"/>
      <c r="M48" s="28">
        <v>5.8799999999999998E-4</v>
      </c>
      <c r="N48" s="28"/>
      <c r="O48" s="52" t="s">
        <v>407</v>
      </c>
      <c r="P48" s="52" t="s">
        <v>402</v>
      </c>
    </row>
    <row r="49" spans="1:16" ht="12.75" customHeight="1" x14ac:dyDescent="0.2">
      <c r="A49" s="73"/>
      <c r="B49" s="76"/>
      <c r="C49" s="25" t="s">
        <v>160</v>
      </c>
      <c r="D49" s="24">
        <v>18.3</v>
      </c>
      <c r="E49" s="26">
        <v>9.1</v>
      </c>
      <c r="F49" s="25">
        <v>8.1999999999999993</v>
      </c>
      <c r="G49" s="48">
        <v>7</v>
      </c>
      <c r="H49" s="25">
        <v>1.6</v>
      </c>
      <c r="I49" s="27">
        <v>2.6666666666666668E-2</v>
      </c>
      <c r="J49" s="27">
        <v>3.9743589743589741E-2</v>
      </c>
      <c r="K49" s="25">
        <v>1.97E-3</v>
      </c>
      <c r="L49" s="25"/>
      <c r="M49" s="28">
        <v>6.8799999999999992E-4</v>
      </c>
      <c r="N49" s="28"/>
      <c r="O49" s="52" t="s">
        <v>407</v>
      </c>
      <c r="P49" s="52" t="s">
        <v>402</v>
      </c>
    </row>
    <row r="50" spans="1:16" ht="12.75" customHeight="1" x14ac:dyDescent="0.2">
      <c r="A50" s="73"/>
      <c r="B50" s="76"/>
      <c r="C50" s="25" t="s">
        <v>161</v>
      </c>
      <c r="D50" s="24">
        <v>14</v>
      </c>
      <c r="E50" s="26">
        <v>10</v>
      </c>
      <c r="F50" s="25">
        <v>8.1999999999999993</v>
      </c>
      <c r="G50" s="48">
        <v>16</v>
      </c>
      <c r="H50" s="25">
        <v>1.6</v>
      </c>
      <c r="I50" s="27">
        <v>2.3333333333333334E-2</v>
      </c>
      <c r="J50" s="27">
        <v>3.5897435897435895E-2</v>
      </c>
      <c r="K50" s="25">
        <v>1.31E-3</v>
      </c>
      <c r="L50" s="25"/>
      <c r="M50" s="28">
        <v>1.9690000000000003E-3</v>
      </c>
      <c r="N50" s="28"/>
      <c r="O50" s="52" t="s">
        <v>407</v>
      </c>
      <c r="P50" s="52" t="s">
        <v>402</v>
      </c>
    </row>
    <row r="51" spans="1:16" ht="12.75" customHeight="1" x14ac:dyDescent="0.2">
      <c r="A51" s="73"/>
      <c r="B51" s="76"/>
      <c r="C51" s="25" t="s">
        <v>162</v>
      </c>
      <c r="D51" s="24">
        <v>11.4</v>
      </c>
      <c r="E51" s="26">
        <v>9.8000000000000007</v>
      </c>
      <c r="F51" s="25">
        <v>8.1</v>
      </c>
      <c r="G51" s="48">
        <v>4</v>
      </c>
      <c r="H51" s="25">
        <v>1.1000000000000001</v>
      </c>
      <c r="I51" s="27">
        <v>4.6666666666666669E-2</v>
      </c>
      <c r="J51" s="27">
        <v>3.9743589743589741E-2</v>
      </c>
      <c r="K51" s="25">
        <v>9.6000000000000002E-4</v>
      </c>
      <c r="L51" s="25"/>
      <c r="M51" s="28">
        <v>1.2949999999999999E-3</v>
      </c>
      <c r="N51" s="28"/>
      <c r="O51" s="52" t="s">
        <v>407</v>
      </c>
      <c r="P51" s="52" t="s">
        <v>402</v>
      </c>
    </row>
    <row r="52" spans="1:16" ht="12.75" customHeight="1" x14ac:dyDescent="0.2">
      <c r="A52" s="74"/>
      <c r="B52" s="77"/>
      <c r="C52" s="25" t="s">
        <v>163</v>
      </c>
      <c r="D52" s="24">
        <v>4.5999999999999996</v>
      </c>
      <c r="E52" s="26">
        <v>10.6</v>
      </c>
      <c r="F52" s="25">
        <v>8.1</v>
      </c>
      <c r="G52" s="48">
        <v>11</v>
      </c>
      <c r="H52" s="25">
        <v>1.4</v>
      </c>
      <c r="I52" s="27">
        <v>2.3333333333333334E-2</v>
      </c>
      <c r="J52" s="27">
        <v>4.4871794871794872E-2</v>
      </c>
      <c r="K52" s="25">
        <v>6.4000000000000005E-4</v>
      </c>
      <c r="L52" s="25" t="s">
        <v>127</v>
      </c>
      <c r="M52" s="28">
        <v>8.6399999999999997E-4</v>
      </c>
      <c r="N52" s="28">
        <v>4.4740000000000005E-3</v>
      </c>
      <c r="O52" s="52" t="s">
        <v>407</v>
      </c>
      <c r="P52" s="52" t="s">
        <v>402</v>
      </c>
    </row>
    <row r="53" spans="1:16" s="39" customFormat="1" ht="12.75" customHeight="1" x14ac:dyDescent="0.2">
      <c r="A53" s="49" t="s">
        <v>401</v>
      </c>
      <c r="B53" s="33"/>
      <c r="C53" s="33"/>
      <c r="D53" s="33"/>
      <c r="E53" s="34">
        <f>PERCENTILE(E41:E52,0.5)</f>
        <v>10</v>
      </c>
      <c r="F53" s="34">
        <f>PERCENTILE(F41:F52,0.95)</f>
        <v>8.2449999999999992</v>
      </c>
      <c r="G53" s="42">
        <v>27.166666666666668</v>
      </c>
      <c r="H53" s="34">
        <f>PERCENTILE(H41:H52,0.95)</f>
        <v>4.8199999999999976</v>
      </c>
      <c r="I53" s="36">
        <v>4.9666666666666665E-2</v>
      </c>
      <c r="J53" s="37">
        <v>0.10641025641025639</v>
      </c>
      <c r="K53" s="34">
        <f>PERCENTILE(K41:K52,0.95)</f>
        <v>2.3119999999999994E-3</v>
      </c>
      <c r="L53" s="34">
        <v>2.1627399999999998E-2</v>
      </c>
      <c r="M53" s="38">
        <v>1.7742999999999999E-3</v>
      </c>
      <c r="N53" s="38">
        <v>4.7495000000000002E-3</v>
      </c>
      <c r="O53" s="40"/>
      <c r="P53" s="40"/>
    </row>
    <row r="54" spans="1:16" ht="12.75" customHeight="1" x14ac:dyDescent="0.2">
      <c r="A54" s="72" t="s">
        <v>12</v>
      </c>
      <c r="B54" s="75">
        <v>29141</v>
      </c>
      <c r="C54" s="25" t="s">
        <v>165</v>
      </c>
      <c r="D54" s="24">
        <v>3</v>
      </c>
      <c r="E54" s="26">
        <v>12.7</v>
      </c>
      <c r="F54" s="25">
        <v>7.94</v>
      </c>
      <c r="G54" s="48">
        <v>37.5</v>
      </c>
      <c r="H54" s="25">
        <v>2</v>
      </c>
      <c r="I54" s="27">
        <v>2.3333333333333334E-2</v>
      </c>
      <c r="J54" s="27">
        <v>6.4102564102564111E-2</v>
      </c>
      <c r="K54" s="25">
        <v>5.5000000000000003E-4</v>
      </c>
      <c r="L54" s="25" t="s">
        <v>127</v>
      </c>
      <c r="M54" s="28">
        <v>9.8999999999999999E-4</v>
      </c>
      <c r="N54" s="28">
        <v>8.4239999999999992E-3</v>
      </c>
      <c r="O54" s="52" t="s">
        <v>407</v>
      </c>
      <c r="P54" s="52" t="s">
        <v>402</v>
      </c>
    </row>
    <row r="55" spans="1:16" ht="12.75" customHeight="1" x14ac:dyDescent="0.2">
      <c r="A55" s="73"/>
      <c r="B55" s="76"/>
      <c r="C55" s="25" t="s">
        <v>166</v>
      </c>
      <c r="D55" s="24">
        <v>4.5999999999999996</v>
      </c>
      <c r="E55" s="26">
        <v>13</v>
      </c>
      <c r="F55" s="25">
        <v>8.0299999999999994</v>
      </c>
      <c r="G55" s="48">
        <v>3.6</v>
      </c>
      <c r="H55" s="25">
        <v>1</v>
      </c>
      <c r="I55" s="27">
        <v>1.6666666666666666E-2</v>
      </c>
      <c r="J55" s="27">
        <v>3.5897435897435895E-2</v>
      </c>
      <c r="K55" s="25">
        <v>4.2999999999999999E-4</v>
      </c>
      <c r="L55" s="25" t="s">
        <v>127</v>
      </c>
      <c r="M55" s="28">
        <v>1.039E-3</v>
      </c>
      <c r="N55" s="28">
        <v>5.5010000000000007E-3</v>
      </c>
      <c r="O55" s="52" t="s">
        <v>407</v>
      </c>
      <c r="P55" s="52" t="s">
        <v>402</v>
      </c>
    </row>
    <row r="56" spans="1:16" ht="12.75" customHeight="1" x14ac:dyDescent="0.2">
      <c r="A56" s="73"/>
      <c r="B56" s="76"/>
      <c r="C56" s="25" t="s">
        <v>167</v>
      </c>
      <c r="D56" s="24">
        <v>6.9</v>
      </c>
      <c r="E56" s="26">
        <v>12.4</v>
      </c>
      <c r="F56" s="25">
        <v>8.06</v>
      </c>
      <c r="G56" s="48">
        <v>6</v>
      </c>
      <c r="H56" s="25">
        <v>2.4</v>
      </c>
      <c r="I56" s="27">
        <v>2.3333333333333334E-2</v>
      </c>
      <c r="J56" s="27">
        <v>4.6153846153846149E-2</v>
      </c>
      <c r="K56" s="25">
        <v>7.2000000000000005E-4</v>
      </c>
      <c r="L56" s="25">
        <v>4.4364000000000001E-2</v>
      </c>
      <c r="M56" s="28">
        <v>1.1379999999999999E-3</v>
      </c>
      <c r="N56" s="28">
        <v>4.8650000000000004E-3</v>
      </c>
      <c r="O56" s="52" t="s">
        <v>407</v>
      </c>
      <c r="P56" s="52" t="s">
        <v>402</v>
      </c>
    </row>
    <row r="57" spans="1:16" ht="12.75" customHeight="1" x14ac:dyDescent="0.2">
      <c r="A57" s="73"/>
      <c r="B57" s="76"/>
      <c r="C57" s="25" t="s">
        <v>168</v>
      </c>
      <c r="D57" s="24">
        <v>9.1</v>
      </c>
      <c r="E57" s="26">
        <v>11.7</v>
      </c>
      <c r="F57" s="25">
        <v>8.1300000000000008</v>
      </c>
      <c r="G57" s="48">
        <v>8</v>
      </c>
      <c r="H57" s="25">
        <v>1.2</v>
      </c>
      <c r="I57" s="27">
        <v>0.02</v>
      </c>
      <c r="J57" s="27">
        <v>4.1025641025641026E-2</v>
      </c>
      <c r="K57" s="25">
        <v>8.8999999999999995E-4</v>
      </c>
      <c r="L57" s="25">
        <v>6.6545999999999994E-2</v>
      </c>
      <c r="M57" s="28">
        <v>1.067E-3</v>
      </c>
      <c r="N57" s="28">
        <v>5.1939999999999998E-3</v>
      </c>
      <c r="O57" s="52" t="s">
        <v>407</v>
      </c>
      <c r="P57" s="52" t="s">
        <v>402</v>
      </c>
    </row>
    <row r="58" spans="1:16" ht="12.75" customHeight="1" x14ac:dyDescent="0.2">
      <c r="A58" s="73"/>
      <c r="B58" s="76"/>
      <c r="C58" s="25" t="s">
        <v>169</v>
      </c>
      <c r="D58" s="24">
        <v>17.3</v>
      </c>
      <c r="E58" s="26">
        <v>10.4</v>
      </c>
      <c r="F58" s="25">
        <v>8.1999999999999993</v>
      </c>
      <c r="G58" s="48">
        <v>9</v>
      </c>
      <c r="H58" s="25">
        <v>1.2</v>
      </c>
      <c r="I58" s="27">
        <v>0.05</v>
      </c>
      <c r="J58" s="27">
        <v>0.12692307692307692</v>
      </c>
      <c r="K58" s="25">
        <v>5.8799999999999998E-3</v>
      </c>
      <c r="L58" s="25">
        <v>1.4788000000000001E-2</v>
      </c>
      <c r="M58" s="28">
        <v>4.4099999999999999E-4</v>
      </c>
      <c r="N58" s="28">
        <v>6.0910000000000001E-3</v>
      </c>
      <c r="O58" s="52" t="s">
        <v>407</v>
      </c>
      <c r="P58" s="52" t="s">
        <v>402</v>
      </c>
    </row>
    <row r="59" spans="1:16" ht="12.75" customHeight="1" x14ac:dyDescent="0.2">
      <c r="A59" s="73"/>
      <c r="B59" s="76"/>
      <c r="C59" s="25" t="s">
        <v>170</v>
      </c>
      <c r="D59" s="24">
        <v>20.3</v>
      </c>
      <c r="E59" s="26">
        <v>10.3</v>
      </c>
      <c r="F59" s="25">
        <v>8.1999999999999993</v>
      </c>
      <c r="G59" s="25" t="s">
        <v>132</v>
      </c>
      <c r="H59" s="25">
        <v>1.6</v>
      </c>
      <c r="I59" s="27">
        <v>0.02</v>
      </c>
      <c r="J59" s="27">
        <v>1.9230769230769228E-2</v>
      </c>
      <c r="K59" s="25">
        <v>1.1000000000000001E-3</v>
      </c>
      <c r="L59" s="25" t="s">
        <v>127</v>
      </c>
      <c r="M59" s="28">
        <v>1E-3</v>
      </c>
      <c r="N59" s="28">
        <v>1.0509000000000001E-2</v>
      </c>
      <c r="O59" s="52" t="s">
        <v>407</v>
      </c>
      <c r="P59" s="52" t="s">
        <v>402</v>
      </c>
    </row>
    <row r="60" spans="1:16" ht="12.75" customHeight="1" x14ac:dyDescent="0.2">
      <c r="A60" s="73"/>
      <c r="B60" s="76"/>
      <c r="C60" s="25" t="s">
        <v>171</v>
      </c>
      <c r="D60" s="24">
        <v>22.7</v>
      </c>
      <c r="E60" s="26">
        <v>9.6</v>
      </c>
      <c r="F60" s="25">
        <v>8.1999999999999993</v>
      </c>
      <c r="G60" s="48">
        <v>4</v>
      </c>
      <c r="H60" s="25">
        <v>1.6</v>
      </c>
      <c r="I60" s="27">
        <v>0.06</v>
      </c>
      <c r="J60" s="27">
        <v>6.9230769230769221E-2</v>
      </c>
      <c r="K60" s="25">
        <v>4.6499999999999996E-3</v>
      </c>
      <c r="L60" s="25" t="s">
        <v>127</v>
      </c>
      <c r="M60" s="28">
        <v>2.4699999999999999E-4</v>
      </c>
      <c r="N60" s="28">
        <v>3.1200000000000004E-3</v>
      </c>
      <c r="O60" s="52" t="s">
        <v>407</v>
      </c>
      <c r="P60" s="52" t="s">
        <v>402</v>
      </c>
    </row>
    <row r="61" spans="1:16" ht="12.75" customHeight="1" x14ac:dyDescent="0.2">
      <c r="A61" s="73"/>
      <c r="B61" s="76"/>
      <c r="C61" s="25" t="s">
        <v>172</v>
      </c>
      <c r="D61" s="24">
        <v>24.6</v>
      </c>
      <c r="E61" s="26">
        <v>8.1999999999999993</v>
      </c>
      <c r="F61" s="25">
        <v>8</v>
      </c>
      <c r="G61" s="48">
        <v>19.2</v>
      </c>
      <c r="H61" s="25">
        <v>1.4</v>
      </c>
      <c r="I61" s="27">
        <v>0.04</v>
      </c>
      <c r="J61" s="27">
        <v>0.13846153846153844</v>
      </c>
      <c r="K61" s="25">
        <v>6.8500000000000002E-3</v>
      </c>
      <c r="L61" s="25" t="s">
        <v>127</v>
      </c>
      <c r="M61" s="28">
        <v>9.8700000000000003E-4</v>
      </c>
      <c r="N61" s="28">
        <v>5.1449999999999994E-3</v>
      </c>
      <c r="O61" s="52" t="s">
        <v>407</v>
      </c>
      <c r="P61" s="52" t="s">
        <v>402</v>
      </c>
    </row>
    <row r="62" spans="1:16" ht="12.75" customHeight="1" x14ac:dyDescent="0.2">
      <c r="A62" s="73"/>
      <c r="B62" s="76"/>
      <c r="C62" s="25" t="s">
        <v>173</v>
      </c>
      <c r="D62" s="24">
        <v>18.100000000000001</v>
      </c>
      <c r="E62" s="26">
        <v>9.3000000000000007</v>
      </c>
      <c r="F62" s="25">
        <v>8.1</v>
      </c>
      <c r="G62" s="48">
        <v>3</v>
      </c>
      <c r="H62" s="25">
        <v>0.9</v>
      </c>
      <c r="I62" s="27">
        <v>3.3333333333333333E-2</v>
      </c>
      <c r="J62" s="27">
        <v>4.7435897435897434E-2</v>
      </c>
      <c r="K62" s="25">
        <v>1.8699999999999999E-3</v>
      </c>
      <c r="L62" s="25">
        <v>6.6545999999999994E-2</v>
      </c>
      <c r="M62" s="28">
        <v>1.1060000000000002E-3</v>
      </c>
      <c r="N62" s="28">
        <v>4.5640000000000003E-3</v>
      </c>
      <c r="O62" s="52" t="s">
        <v>407</v>
      </c>
      <c r="P62" s="52" t="s">
        <v>402</v>
      </c>
    </row>
    <row r="63" spans="1:16" ht="12.75" customHeight="1" x14ac:dyDescent="0.2">
      <c r="A63" s="73"/>
      <c r="B63" s="76"/>
      <c r="C63" s="25" t="s">
        <v>174</v>
      </c>
      <c r="D63" s="24">
        <v>14.2</v>
      </c>
      <c r="E63" s="26">
        <v>10</v>
      </c>
      <c r="F63" s="25">
        <v>8.1999999999999993</v>
      </c>
      <c r="G63" s="48">
        <v>2</v>
      </c>
      <c r="H63" s="25">
        <v>0.8</v>
      </c>
      <c r="I63" s="27">
        <v>3.3333333333333333E-2</v>
      </c>
      <c r="J63" s="27">
        <v>5.512820512820512E-2</v>
      </c>
      <c r="K63" s="25">
        <v>2.0400000000000001E-3</v>
      </c>
      <c r="L63" s="25">
        <v>2.2182E-2</v>
      </c>
      <c r="M63" s="28">
        <v>1.2099999999999999E-3</v>
      </c>
      <c r="N63" s="28">
        <v>3.1540000000000001E-3</v>
      </c>
      <c r="O63" s="52" t="s">
        <v>407</v>
      </c>
      <c r="P63" s="52" t="s">
        <v>402</v>
      </c>
    </row>
    <row r="64" spans="1:16" ht="12.75" customHeight="1" x14ac:dyDescent="0.2">
      <c r="A64" s="73"/>
      <c r="B64" s="76"/>
      <c r="C64" s="25" t="s">
        <v>175</v>
      </c>
      <c r="D64" s="24">
        <v>7.8</v>
      </c>
      <c r="E64" s="26">
        <v>10.4</v>
      </c>
      <c r="F64" s="25">
        <v>7.9</v>
      </c>
      <c r="G64" s="48">
        <v>16</v>
      </c>
      <c r="H64" s="25">
        <v>1.2</v>
      </c>
      <c r="I64" s="27">
        <v>2.3333333333333334E-2</v>
      </c>
      <c r="J64" s="27">
        <v>4.6153846153846149E-2</v>
      </c>
      <c r="K64" s="25">
        <v>5.2999999999999998E-4</v>
      </c>
      <c r="L64" s="25">
        <v>1.4788000000000001E-2</v>
      </c>
      <c r="M64" s="28">
        <v>6.7700000000000008E-4</v>
      </c>
      <c r="N64" s="28">
        <v>7.836000000000001E-3</v>
      </c>
      <c r="O64" s="52" t="s">
        <v>407</v>
      </c>
      <c r="P64" s="52" t="s">
        <v>402</v>
      </c>
    </row>
    <row r="65" spans="1:16" ht="12.75" customHeight="1" x14ac:dyDescent="0.2">
      <c r="A65" s="74"/>
      <c r="B65" s="77"/>
      <c r="C65" s="25" t="s">
        <v>176</v>
      </c>
      <c r="D65" s="24">
        <v>6.2</v>
      </c>
      <c r="E65" s="26">
        <v>11.1</v>
      </c>
      <c r="F65" s="25">
        <v>8</v>
      </c>
      <c r="G65" s="25" t="s">
        <v>132</v>
      </c>
      <c r="H65" s="25">
        <v>1.1000000000000001</v>
      </c>
      <c r="I65" s="27">
        <v>0.02</v>
      </c>
      <c r="J65" s="27">
        <v>5.6410256410256404E-2</v>
      </c>
      <c r="K65" s="25">
        <v>7.2000000000000005E-4</v>
      </c>
      <c r="L65" s="25" t="s">
        <v>127</v>
      </c>
      <c r="M65" s="28">
        <v>7.54E-4</v>
      </c>
      <c r="N65" s="28">
        <v>4.2910000000000005E-3</v>
      </c>
      <c r="O65" s="52" t="s">
        <v>407</v>
      </c>
      <c r="P65" s="52" t="s">
        <v>402</v>
      </c>
    </row>
    <row r="66" spans="1:16" s="39" customFormat="1" ht="12.75" customHeight="1" x14ac:dyDescent="0.2">
      <c r="A66" s="49" t="s">
        <v>401</v>
      </c>
      <c r="B66" s="33"/>
      <c r="C66" s="33"/>
      <c r="D66" s="33"/>
      <c r="E66" s="34">
        <f>PERCENTILE(E54:E65,0.5)</f>
        <v>10.4</v>
      </c>
      <c r="F66" s="34">
        <f>PERCENTILE(F54:F65,0.95)</f>
        <v>8.1999999999999993</v>
      </c>
      <c r="G66" s="44">
        <v>9.1916666666666664</v>
      </c>
      <c r="H66" s="34">
        <f>PERCENTILE(H54:H65,0.95)</f>
        <v>2.1799999999999997</v>
      </c>
      <c r="I66" s="36">
        <v>5.4499999999999993E-2</v>
      </c>
      <c r="J66" s="37">
        <v>0.13211538461538461</v>
      </c>
      <c r="K66" s="35">
        <f>PERCENTILE(K54:K65,0.95)</f>
        <v>6.3164999999999992E-3</v>
      </c>
      <c r="L66" s="34">
        <v>6.6545999999999994E-2</v>
      </c>
      <c r="M66" s="38">
        <v>1.1703999999999998E-3</v>
      </c>
      <c r="N66" s="38">
        <v>9.362249999999999E-3</v>
      </c>
      <c r="O66" s="40"/>
      <c r="P66" s="40"/>
    </row>
    <row r="67" spans="1:16" ht="12.75" customHeight="1" x14ac:dyDescent="0.2">
      <c r="A67" s="72" t="s">
        <v>13</v>
      </c>
      <c r="B67" s="75" t="s">
        <v>177</v>
      </c>
      <c r="C67" s="25" t="s">
        <v>152</v>
      </c>
      <c r="D67" s="24">
        <v>5.0999999999999996</v>
      </c>
      <c r="E67" s="26">
        <v>12.4</v>
      </c>
      <c r="F67" s="25">
        <v>7.96</v>
      </c>
      <c r="G67" s="48">
        <v>34</v>
      </c>
      <c r="H67" s="25">
        <v>2.4</v>
      </c>
      <c r="I67" s="27">
        <v>7.0000000000000007E-2</v>
      </c>
      <c r="J67" s="27">
        <v>8.8461538461538466E-2</v>
      </c>
      <c r="K67" s="25">
        <v>9.5E-4</v>
      </c>
      <c r="L67" s="25" t="s">
        <v>127</v>
      </c>
      <c r="M67" s="28">
        <v>1.6359999999999999E-3</v>
      </c>
      <c r="N67" s="28">
        <v>5.3600000000000002E-3</v>
      </c>
      <c r="O67" s="52" t="s">
        <v>407</v>
      </c>
      <c r="P67" s="52" t="s">
        <v>402</v>
      </c>
    </row>
    <row r="68" spans="1:16" ht="12.75" customHeight="1" x14ac:dyDescent="0.2">
      <c r="A68" s="73"/>
      <c r="B68" s="76"/>
      <c r="C68" s="25" t="s">
        <v>153</v>
      </c>
      <c r="D68" s="24">
        <v>2.9</v>
      </c>
      <c r="E68" s="26">
        <v>11.9</v>
      </c>
      <c r="F68" s="25">
        <v>7.63</v>
      </c>
      <c r="G68" s="48">
        <v>116</v>
      </c>
      <c r="H68" s="25">
        <v>6.2</v>
      </c>
      <c r="I68" s="27">
        <v>0.11000000000000001</v>
      </c>
      <c r="J68" s="27">
        <v>7.179487179487179E-2</v>
      </c>
      <c r="K68" s="25">
        <v>2.9999999999999997E-4</v>
      </c>
      <c r="L68" s="25">
        <v>1.4788000000000001E-2</v>
      </c>
      <c r="M68" s="28">
        <v>1.771E-3</v>
      </c>
      <c r="N68" s="28">
        <v>1.2395E-2</v>
      </c>
      <c r="O68" s="52" t="s">
        <v>407</v>
      </c>
      <c r="P68" s="52" t="s">
        <v>402</v>
      </c>
    </row>
    <row r="69" spans="1:16" ht="12.75" customHeight="1" x14ac:dyDescent="0.2">
      <c r="A69" s="73"/>
      <c r="B69" s="76"/>
      <c r="C69" s="25" t="s">
        <v>154</v>
      </c>
      <c r="D69" s="24">
        <v>5.7</v>
      </c>
      <c r="E69" s="26">
        <v>12.3</v>
      </c>
      <c r="F69" s="25">
        <v>7.64</v>
      </c>
      <c r="G69" s="48">
        <v>36</v>
      </c>
      <c r="H69" s="25">
        <v>3.2</v>
      </c>
      <c r="I69" s="27">
        <v>7.0000000000000007E-2</v>
      </c>
      <c r="J69" s="27">
        <v>0.15769230769230769</v>
      </c>
      <c r="K69" s="25">
        <v>8.4999999999999995E-4</v>
      </c>
      <c r="L69" s="25">
        <v>2.2182E-2</v>
      </c>
      <c r="M69" s="28">
        <v>1.5500000000000002E-3</v>
      </c>
      <c r="N69" s="28">
        <v>5.8179999999999994E-3</v>
      </c>
      <c r="O69" s="52" t="s">
        <v>407</v>
      </c>
      <c r="P69" s="52" t="s">
        <v>402</v>
      </c>
    </row>
    <row r="70" spans="1:16" ht="12.75" customHeight="1" x14ac:dyDescent="0.2">
      <c r="A70" s="73"/>
      <c r="B70" s="76"/>
      <c r="C70" s="25" t="s">
        <v>155</v>
      </c>
      <c r="D70" s="24">
        <v>8.4</v>
      </c>
      <c r="E70" s="26">
        <v>11.3</v>
      </c>
      <c r="F70" s="25">
        <v>7.82</v>
      </c>
      <c r="G70" s="48">
        <v>13</v>
      </c>
      <c r="H70" s="25">
        <v>3.2</v>
      </c>
      <c r="I70" s="27">
        <v>0.08</v>
      </c>
      <c r="J70" s="27">
        <v>0.2076923076923077</v>
      </c>
      <c r="K70" s="25">
        <v>2.0999999999999999E-3</v>
      </c>
      <c r="L70" s="25" t="s">
        <v>127</v>
      </c>
      <c r="M70" s="28">
        <v>1.1330000000000001E-3</v>
      </c>
      <c r="N70" s="28">
        <v>7.437E-3</v>
      </c>
      <c r="O70" s="52" t="s">
        <v>407</v>
      </c>
      <c r="P70" s="52" t="s">
        <v>402</v>
      </c>
    </row>
    <row r="71" spans="1:16" ht="12.75" customHeight="1" x14ac:dyDescent="0.2">
      <c r="A71" s="73"/>
      <c r="B71" s="76"/>
      <c r="C71" s="25" t="s">
        <v>156</v>
      </c>
      <c r="D71" s="24">
        <v>13.7</v>
      </c>
      <c r="E71" s="26">
        <v>10.5</v>
      </c>
      <c r="F71" s="25">
        <v>7.92</v>
      </c>
      <c r="G71" s="48">
        <v>75</v>
      </c>
      <c r="H71" s="25">
        <v>3.8</v>
      </c>
      <c r="I71" s="27">
        <v>0.03</v>
      </c>
      <c r="J71" s="27">
        <v>7.179487179487179E-2</v>
      </c>
      <c r="K71" s="25">
        <v>1.3699999999999999E-3</v>
      </c>
      <c r="L71" s="24" t="s">
        <v>127</v>
      </c>
      <c r="M71" s="28">
        <v>1.6169999999999999E-3</v>
      </c>
      <c r="N71" s="28">
        <v>1.7274000000000001E-2</v>
      </c>
      <c r="O71" s="52" t="s">
        <v>407</v>
      </c>
      <c r="P71" s="52" t="s">
        <v>402</v>
      </c>
    </row>
    <row r="72" spans="1:16" ht="12.75" customHeight="1" x14ac:dyDescent="0.2">
      <c r="A72" s="73"/>
      <c r="B72" s="76"/>
      <c r="C72" s="25" t="s">
        <v>157</v>
      </c>
      <c r="D72" s="24">
        <v>12.3</v>
      </c>
      <c r="E72" s="26">
        <v>10.6</v>
      </c>
      <c r="F72" s="25">
        <v>8.1</v>
      </c>
      <c r="G72" s="48">
        <v>38</v>
      </c>
      <c r="H72" s="25">
        <v>2.8</v>
      </c>
      <c r="I72" s="27">
        <v>2.3333333333333334E-2</v>
      </c>
      <c r="J72" s="27">
        <v>5.512820512820512E-2</v>
      </c>
      <c r="K72" s="25">
        <v>1.42E-3</v>
      </c>
      <c r="L72" s="25" t="s">
        <v>127</v>
      </c>
      <c r="M72" s="28">
        <v>9.8799999999999995E-4</v>
      </c>
      <c r="N72" s="28">
        <v>5.5370000000000003E-3</v>
      </c>
      <c r="O72" s="52" t="s">
        <v>407</v>
      </c>
      <c r="P72" s="52" t="s">
        <v>402</v>
      </c>
    </row>
    <row r="73" spans="1:16" ht="12.75" customHeight="1" x14ac:dyDescent="0.2">
      <c r="A73" s="73"/>
      <c r="B73" s="76"/>
      <c r="C73" s="25" t="s">
        <v>158</v>
      </c>
      <c r="D73" s="24">
        <v>17</v>
      </c>
      <c r="E73" s="26">
        <v>9.5</v>
      </c>
      <c r="F73" s="25">
        <v>8.1</v>
      </c>
      <c r="G73" s="48">
        <v>11</v>
      </c>
      <c r="H73" s="25">
        <v>1.7</v>
      </c>
      <c r="I73" s="27">
        <v>2.6666666666666668E-2</v>
      </c>
      <c r="J73" s="27">
        <v>3.8461538461538457E-2</v>
      </c>
      <c r="K73" s="25">
        <v>1.4E-3</v>
      </c>
      <c r="L73" s="25" t="s">
        <v>127</v>
      </c>
      <c r="M73" s="28">
        <v>4.4099999999999999E-4</v>
      </c>
      <c r="N73" s="28">
        <v>9.833999999999999E-3</v>
      </c>
      <c r="O73" s="52" t="s">
        <v>407</v>
      </c>
      <c r="P73" s="52" t="s">
        <v>402</v>
      </c>
    </row>
    <row r="74" spans="1:16" ht="12.75" customHeight="1" x14ac:dyDescent="0.2">
      <c r="A74" s="73"/>
      <c r="B74" s="76"/>
      <c r="C74" s="25" t="s">
        <v>159</v>
      </c>
      <c r="D74" s="24">
        <v>23.1</v>
      </c>
      <c r="E74" s="26">
        <v>8.1</v>
      </c>
      <c r="F74" s="25">
        <v>8.3000000000000007</v>
      </c>
      <c r="G74" s="48">
        <v>10</v>
      </c>
      <c r="H74" s="25">
        <v>3.5</v>
      </c>
      <c r="I74" s="27">
        <v>2.6666666666666668E-2</v>
      </c>
      <c r="J74" s="27">
        <v>3.0769230769230767E-2</v>
      </c>
      <c r="K74" s="25">
        <v>2.6199999999999999E-3</v>
      </c>
      <c r="L74" s="25">
        <v>1.4788000000000001E-2</v>
      </c>
      <c r="M74" s="28">
        <v>1.3910000000000001E-3</v>
      </c>
      <c r="N74" s="28">
        <v>4.2910000000000005E-3</v>
      </c>
      <c r="O74" s="52" t="s">
        <v>407</v>
      </c>
      <c r="P74" s="52" t="s">
        <v>402</v>
      </c>
    </row>
    <row r="75" spans="1:16" ht="12.75" customHeight="1" x14ac:dyDescent="0.2">
      <c r="A75" s="73"/>
      <c r="B75" s="76"/>
      <c r="C75" s="25" t="s">
        <v>160</v>
      </c>
      <c r="D75" s="24">
        <v>16.600000000000001</v>
      </c>
      <c r="E75" s="26">
        <v>9.1999999999999993</v>
      </c>
      <c r="F75" s="25">
        <v>8.1999999999999993</v>
      </c>
      <c r="G75" s="48">
        <v>7</v>
      </c>
      <c r="H75" s="25">
        <v>1.5</v>
      </c>
      <c r="I75" s="27">
        <v>0.03</v>
      </c>
      <c r="J75" s="27">
        <v>6.7948717948717943E-2</v>
      </c>
      <c r="K75" s="25">
        <v>2.99E-3</v>
      </c>
      <c r="L75" s="25">
        <v>2.2182E-2</v>
      </c>
      <c r="M75" s="28">
        <v>7.9900000000000001E-4</v>
      </c>
      <c r="N75" s="28">
        <v>3.0969999999999999E-3</v>
      </c>
      <c r="O75" s="52" t="s">
        <v>407</v>
      </c>
      <c r="P75" s="52" t="s">
        <v>402</v>
      </c>
    </row>
    <row r="76" spans="1:16" ht="12.75" customHeight="1" x14ac:dyDescent="0.2">
      <c r="A76" s="73"/>
      <c r="B76" s="76"/>
      <c r="C76" s="25" t="s">
        <v>161</v>
      </c>
      <c r="D76" s="24">
        <v>11.6</v>
      </c>
      <c r="E76" s="26">
        <v>10.199999999999999</v>
      </c>
      <c r="F76" s="25">
        <v>8.1</v>
      </c>
      <c r="G76" s="48">
        <v>28</v>
      </c>
      <c r="H76" s="25">
        <v>1.6</v>
      </c>
      <c r="I76" s="27">
        <v>0.05</v>
      </c>
      <c r="J76" s="27">
        <v>8.0769230769230774E-2</v>
      </c>
      <c r="K76" s="25">
        <v>1.97E-3</v>
      </c>
      <c r="L76" s="25">
        <v>7.3940000000000006E-2</v>
      </c>
      <c r="M76" s="28">
        <v>2.8889999999999996E-3</v>
      </c>
      <c r="N76" s="28">
        <v>1.1050000000000001E-2</v>
      </c>
      <c r="O76" s="52" t="s">
        <v>407</v>
      </c>
      <c r="P76" s="52" t="s">
        <v>402</v>
      </c>
    </row>
    <row r="77" spans="1:16" ht="12.75" customHeight="1" x14ac:dyDescent="0.2">
      <c r="A77" s="73"/>
      <c r="B77" s="76"/>
      <c r="C77" s="25" t="s">
        <v>162</v>
      </c>
      <c r="D77" s="24">
        <v>9.6999999999999993</v>
      </c>
      <c r="E77" s="26">
        <v>10.199999999999999</v>
      </c>
      <c r="F77" s="25">
        <v>8</v>
      </c>
      <c r="G77" s="48">
        <v>12</v>
      </c>
      <c r="H77" s="25">
        <v>1.4</v>
      </c>
      <c r="I77" s="27">
        <v>6.3333333333333339E-2</v>
      </c>
      <c r="J77" s="27">
        <v>4.3589743589743594E-2</v>
      </c>
      <c r="K77" s="25">
        <v>7.3999999999999999E-4</v>
      </c>
      <c r="L77" s="25" t="s">
        <v>127</v>
      </c>
      <c r="M77" s="28">
        <v>1.2450000000000002E-3</v>
      </c>
      <c r="N77" s="28">
        <v>4.8669999999999998E-3</v>
      </c>
      <c r="O77" s="52" t="s">
        <v>407</v>
      </c>
      <c r="P77" s="52" t="s">
        <v>402</v>
      </c>
    </row>
    <row r="78" spans="1:16" ht="12.75" customHeight="1" x14ac:dyDescent="0.2">
      <c r="A78" s="74"/>
      <c r="B78" s="77"/>
      <c r="C78" s="25" t="s">
        <v>163</v>
      </c>
      <c r="D78" s="24">
        <v>3.6</v>
      </c>
      <c r="E78" s="26">
        <v>12.2</v>
      </c>
      <c r="F78" s="25">
        <v>8.1</v>
      </c>
      <c r="G78" s="48">
        <v>10</v>
      </c>
      <c r="H78" s="25">
        <v>1.8</v>
      </c>
      <c r="I78" s="27">
        <v>2.6666666666666668E-2</v>
      </c>
      <c r="J78" s="27">
        <v>5.7692307692307689E-2</v>
      </c>
      <c r="K78" s="25">
        <v>7.5000000000000002E-4</v>
      </c>
      <c r="L78" s="25" t="s">
        <v>127</v>
      </c>
      <c r="M78" s="28">
        <v>8.4000000000000003E-4</v>
      </c>
      <c r="N78" s="28">
        <v>5.8669999999999998E-3</v>
      </c>
      <c r="O78" s="52" t="s">
        <v>407</v>
      </c>
      <c r="P78" s="52" t="s">
        <v>402</v>
      </c>
    </row>
    <row r="79" spans="1:16" s="39" customFormat="1" ht="12.75" customHeight="1" x14ac:dyDescent="0.2">
      <c r="A79" s="49" t="s">
        <v>401</v>
      </c>
      <c r="B79" s="33"/>
      <c r="C79" s="33"/>
      <c r="D79" s="33"/>
      <c r="E79" s="34">
        <f>PERCENTILE(E67:E78,0.5)</f>
        <v>10.55</v>
      </c>
      <c r="F79" s="34">
        <f>PERCENTILE(F67:F78,0.95)</f>
        <v>8.2449999999999992</v>
      </c>
      <c r="G79" s="42">
        <v>32.5</v>
      </c>
      <c r="H79" s="34">
        <f>PERCENTILE(H67:H78,0.95)</f>
        <v>4.8799999999999981</v>
      </c>
      <c r="I79" s="36">
        <v>9.3499999999999986E-2</v>
      </c>
      <c r="J79" s="37">
        <v>0.18019230769230765</v>
      </c>
      <c r="K79" s="34">
        <f>PERCENTILE(K67:K78,0.95)</f>
        <v>2.7864999999999999E-3</v>
      </c>
      <c r="L79" s="34">
        <v>4.5473099999999968E-2</v>
      </c>
      <c r="M79" s="38">
        <v>2.274099999999999E-3</v>
      </c>
      <c r="N79" s="38">
        <v>1.4590549999999997E-2</v>
      </c>
      <c r="O79" s="40"/>
      <c r="P79" s="40"/>
    </row>
    <row r="80" spans="1:16" ht="12.75" customHeight="1" x14ac:dyDescent="0.2">
      <c r="A80" s="72" t="s">
        <v>14</v>
      </c>
      <c r="B80" s="75" t="s">
        <v>178</v>
      </c>
      <c r="C80" s="25" t="s">
        <v>179</v>
      </c>
      <c r="D80" s="24">
        <v>7.9</v>
      </c>
      <c r="E80" s="26">
        <v>11.8</v>
      </c>
      <c r="F80" s="25">
        <v>7.93</v>
      </c>
      <c r="G80" s="48">
        <v>6.7</v>
      </c>
      <c r="H80" s="25">
        <v>0.9</v>
      </c>
      <c r="I80" s="31" t="s">
        <v>391</v>
      </c>
      <c r="J80" s="25" t="s">
        <v>399</v>
      </c>
      <c r="K80" s="25">
        <v>0</v>
      </c>
      <c r="L80" s="25" t="s">
        <v>181</v>
      </c>
      <c r="M80" s="25" t="s">
        <v>182</v>
      </c>
      <c r="N80" s="25" t="s">
        <v>183</v>
      </c>
      <c r="O80" s="52" t="s">
        <v>407</v>
      </c>
      <c r="P80" s="52" t="s">
        <v>402</v>
      </c>
    </row>
    <row r="81" spans="1:16" ht="12.75" customHeight="1" x14ac:dyDescent="0.2">
      <c r="A81" s="73"/>
      <c r="B81" s="76"/>
      <c r="C81" s="25" t="s">
        <v>184</v>
      </c>
      <c r="D81" s="24">
        <v>7.8</v>
      </c>
      <c r="E81" s="26">
        <v>11.6</v>
      </c>
      <c r="F81" s="25">
        <v>7.98</v>
      </c>
      <c r="G81" s="48">
        <v>2.2999999999999998</v>
      </c>
      <c r="H81" s="25">
        <v>0.8</v>
      </c>
      <c r="I81" s="31" t="s">
        <v>391</v>
      </c>
      <c r="J81" s="27">
        <v>6.41025641025641E-3</v>
      </c>
      <c r="K81" s="25">
        <v>9.0000000000000006E-5</v>
      </c>
      <c r="L81" s="25" t="s">
        <v>181</v>
      </c>
      <c r="M81" s="25" t="s">
        <v>182</v>
      </c>
      <c r="N81" s="25" t="s">
        <v>183</v>
      </c>
      <c r="O81" s="52" t="s">
        <v>407</v>
      </c>
      <c r="P81" s="52" t="s">
        <v>402</v>
      </c>
    </row>
    <row r="82" spans="1:16" ht="12.75" customHeight="1" x14ac:dyDescent="0.2">
      <c r="A82" s="73"/>
      <c r="B82" s="76"/>
      <c r="C82" s="25" t="s">
        <v>185</v>
      </c>
      <c r="D82" s="24">
        <v>7.9</v>
      </c>
      <c r="E82" s="26">
        <v>11.2</v>
      </c>
      <c r="F82" s="25">
        <v>8.06</v>
      </c>
      <c r="G82" s="48">
        <v>5.7</v>
      </c>
      <c r="H82" s="25">
        <v>1</v>
      </c>
      <c r="I82" s="31" t="s">
        <v>391</v>
      </c>
      <c r="J82" s="25" t="s">
        <v>399</v>
      </c>
      <c r="K82" s="25">
        <v>0</v>
      </c>
      <c r="L82" s="25" t="s">
        <v>181</v>
      </c>
      <c r="M82" s="28">
        <v>2E-3</v>
      </c>
      <c r="N82" s="25" t="s">
        <v>183</v>
      </c>
      <c r="O82" s="52" t="s">
        <v>407</v>
      </c>
      <c r="P82" s="52" t="s">
        <v>402</v>
      </c>
    </row>
    <row r="83" spans="1:16" ht="12.75" customHeight="1" x14ac:dyDescent="0.2">
      <c r="A83" s="73"/>
      <c r="B83" s="76"/>
      <c r="C83" s="25" t="s">
        <v>186</v>
      </c>
      <c r="D83" s="24">
        <v>8</v>
      </c>
      <c r="E83" s="26">
        <v>12.8</v>
      </c>
      <c r="F83" s="25">
        <v>7.93</v>
      </c>
      <c r="G83" s="25" t="s">
        <v>187</v>
      </c>
      <c r="H83" s="25">
        <v>1.7</v>
      </c>
      <c r="I83" s="31" t="s">
        <v>391</v>
      </c>
      <c r="J83" s="27">
        <v>8.9743589743589737E-3</v>
      </c>
      <c r="K83" s="25">
        <v>1.1E-4</v>
      </c>
      <c r="L83" s="25" t="s">
        <v>181</v>
      </c>
      <c r="M83" s="25" t="s">
        <v>182</v>
      </c>
      <c r="N83" s="25" t="s">
        <v>183</v>
      </c>
      <c r="O83" s="52" t="s">
        <v>407</v>
      </c>
      <c r="P83" s="52" t="s">
        <v>402</v>
      </c>
    </row>
    <row r="84" spans="1:16" ht="12.75" customHeight="1" x14ac:dyDescent="0.2">
      <c r="A84" s="73"/>
      <c r="B84" s="76"/>
      <c r="C84" s="25" t="s">
        <v>188</v>
      </c>
      <c r="D84" s="24">
        <v>8.8000000000000007</v>
      </c>
      <c r="E84" s="26">
        <v>11.5</v>
      </c>
      <c r="F84" s="25">
        <v>8.09</v>
      </c>
      <c r="G84" s="48">
        <v>2.9</v>
      </c>
      <c r="H84" s="25">
        <v>0.9</v>
      </c>
      <c r="I84" s="31" t="s">
        <v>391</v>
      </c>
      <c r="J84" s="25" t="s">
        <v>399</v>
      </c>
      <c r="K84" s="25">
        <v>0</v>
      </c>
      <c r="L84" s="25" t="s">
        <v>181</v>
      </c>
      <c r="M84" s="25" t="s">
        <v>182</v>
      </c>
      <c r="N84" s="25" t="s">
        <v>183</v>
      </c>
      <c r="O84" s="52" t="s">
        <v>407</v>
      </c>
      <c r="P84" s="52" t="s">
        <v>402</v>
      </c>
    </row>
    <row r="85" spans="1:16" ht="12.75" customHeight="1" x14ac:dyDescent="0.2">
      <c r="A85" s="73"/>
      <c r="B85" s="76"/>
      <c r="C85" s="25" t="s">
        <v>189</v>
      </c>
      <c r="D85" s="24">
        <v>8.8000000000000007</v>
      </c>
      <c r="E85" s="26">
        <v>11.4</v>
      </c>
      <c r="F85" s="25">
        <v>8</v>
      </c>
      <c r="G85" s="25" t="s">
        <v>187</v>
      </c>
      <c r="H85" s="25">
        <v>0.8</v>
      </c>
      <c r="I85" s="31" t="s">
        <v>391</v>
      </c>
      <c r="J85" s="27">
        <v>6.41025641025641E-3</v>
      </c>
      <c r="K85" s="25">
        <v>1E-4</v>
      </c>
      <c r="L85" s="25" t="s">
        <v>181</v>
      </c>
      <c r="M85" s="25" t="s">
        <v>182</v>
      </c>
      <c r="N85" s="25" t="s">
        <v>183</v>
      </c>
      <c r="O85" s="52" t="s">
        <v>407</v>
      </c>
      <c r="P85" s="52" t="s">
        <v>402</v>
      </c>
    </row>
    <row r="86" spans="1:16" ht="12.75" customHeight="1" x14ac:dyDescent="0.2">
      <c r="A86" s="73"/>
      <c r="B86" s="76"/>
      <c r="C86" s="25" t="s">
        <v>190</v>
      </c>
      <c r="D86" s="24">
        <v>9.1</v>
      </c>
      <c r="E86" s="26">
        <v>11.1</v>
      </c>
      <c r="F86" s="25">
        <v>7.99</v>
      </c>
      <c r="G86" s="25" t="s">
        <v>187</v>
      </c>
      <c r="H86" s="25">
        <v>1.9</v>
      </c>
      <c r="I86" s="31" t="s">
        <v>391</v>
      </c>
      <c r="J86" s="27">
        <v>3.3333333333333333E-2</v>
      </c>
      <c r="K86" s="25">
        <v>5.1999999999999995E-4</v>
      </c>
      <c r="L86" s="25" t="s">
        <v>181</v>
      </c>
      <c r="M86" s="25" t="s">
        <v>182</v>
      </c>
      <c r="N86" s="25" t="s">
        <v>183</v>
      </c>
      <c r="O86" s="52" t="s">
        <v>407</v>
      </c>
      <c r="P86" s="52" t="s">
        <v>402</v>
      </c>
    </row>
    <row r="87" spans="1:16" ht="12.75" customHeight="1" x14ac:dyDescent="0.2">
      <c r="A87" s="73"/>
      <c r="B87" s="76"/>
      <c r="C87" s="25" t="s">
        <v>172</v>
      </c>
      <c r="D87" s="24">
        <v>9</v>
      </c>
      <c r="E87" s="26">
        <v>10.199999999999999</v>
      </c>
      <c r="F87" s="25">
        <v>7.93</v>
      </c>
      <c r="G87" s="25" t="s">
        <v>187</v>
      </c>
      <c r="H87" s="25">
        <v>0.5</v>
      </c>
      <c r="I87" s="31" t="s">
        <v>391</v>
      </c>
      <c r="J87" s="25" t="s">
        <v>399</v>
      </c>
      <c r="K87" s="25">
        <v>0</v>
      </c>
      <c r="L87" s="25" t="s">
        <v>181</v>
      </c>
      <c r="M87" s="25" t="s">
        <v>182</v>
      </c>
      <c r="N87" s="25" t="s">
        <v>183</v>
      </c>
      <c r="O87" s="52" t="s">
        <v>407</v>
      </c>
      <c r="P87" s="52" t="s">
        <v>402</v>
      </c>
    </row>
    <row r="88" spans="1:16" ht="12.75" customHeight="1" x14ac:dyDescent="0.2">
      <c r="A88" s="73"/>
      <c r="B88" s="76"/>
      <c r="C88" s="25" t="s">
        <v>133</v>
      </c>
      <c r="D88" s="24">
        <v>8.8000000000000007</v>
      </c>
      <c r="E88" s="26">
        <v>11.2</v>
      </c>
      <c r="F88" s="25">
        <v>7.92</v>
      </c>
      <c r="G88" s="48">
        <v>9</v>
      </c>
      <c r="H88" s="25">
        <v>1.2</v>
      </c>
      <c r="I88" s="31" t="s">
        <v>391</v>
      </c>
      <c r="J88" s="25" t="s">
        <v>399</v>
      </c>
      <c r="K88" s="25">
        <v>0</v>
      </c>
      <c r="L88" s="25" t="s">
        <v>181</v>
      </c>
      <c r="M88" s="25" t="s">
        <v>182</v>
      </c>
      <c r="N88" s="25" t="s">
        <v>183</v>
      </c>
      <c r="O88" s="52" t="s">
        <v>407</v>
      </c>
      <c r="P88" s="52" t="s">
        <v>402</v>
      </c>
    </row>
    <row r="89" spans="1:16" ht="12.75" customHeight="1" x14ac:dyDescent="0.2">
      <c r="A89" s="73"/>
      <c r="B89" s="76"/>
      <c r="C89" s="25" t="s">
        <v>134</v>
      </c>
      <c r="D89" s="24">
        <v>8.9</v>
      </c>
      <c r="E89" s="26">
        <v>11.3</v>
      </c>
      <c r="F89" s="25">
        <v>8</v>
      </c>
      <c r="G89" s="48">
        <v>29</v>
      </c>
      <c r="H89" s="25">
        <v>1.2</v>
      </c>
      <c r="I89" s="31" t="s">
        <v>391</v>
      </c>
      <c r="J89" s="25" t="s">
        <v>399</v>
      </c>
      <c r="K89" s="25">
        <v>0</v>
      </c>
      <c r="L89" s="25" t="s">
        <v>181</v>
      </c>
      <c r="M89" s="25" t="s">
        <v>182</v>
      </c>
      <c r="N89" s="25" t="s">
        <v>183</v>
      </c>
      <c r="O89" s="52" t="s">
        <v>407</v>
      </c>
      <c r="P89" s="52" t="s">
        <v>402</v>
      </c>
    </row>
    <row r="90" spans="1:16" ht="12.75" customHeight="1" x14ac:dyDescent="0.2">
      <c r="A90" s="73"/>
      <c r="B90" s="76"/>
      <c r="C90" s="25" t="s">
        <v>191</v>
      </c>
      <c r="D90" s="24">
        <v>7.9</v>
      </c>
      <c r="E90" s="26">
        <v>11.8</v>
      </c>
      <c r="F90" s="25">
        <v>7.97</v>
      </c>
      <c r="G90" s="25" t="s">
        <v>187</v>
      </c>
      <c r="H90" s="25">
        <v>1.1000000000000001</v>
      </c>
      <c r="I90" s="31" t="s">
        <v>391</v>
      </c>
      <c r="J90" s="27">
        <v>6.41025641025641E-3</v>
      </c>
      <c r="K90" s="25">
        <v>9.0000000000000006E-5</v>
      </c>
      <c r="L90" s="25" t="s">
        <v>181</v>
      </c>
      <c r="M90" s="28">
        <v>3.0000000000000001E-3</v>
      </c>
      <c r="N90" s="25" t="s">
        <v>183</v>
      </c>
      <c r="O90" s="52" t="s">
        <v>407</v>
      </c>
      <c r="P90" s="52" t="s">
        <v>402</v>
      </c>
    </row>
    <row r="91" spans="1:16" ht="12.75" customHeight="1" x14ac:dyDescent="0.2">
      <c r="A91" s="74"/>
      <c r="B91" s="77"/>
      <c r="C91" s="25" t="s">
        <v>192</v>
      </c>
      <c r="D91" s="24">
        <v>7.8</v>
      </c>
      <c r="E91" s="26">
        <v>11.7</v>
      </c>
      <c r="F91" s="25">
        <v>8.02</v>
      </c>
      <c r="G91" s="48">
        <v>2.2999999999999998</v>
      </c>
      <c r="H91" s="25">
        <v>1.6</v>
      </c>
      <c r="I91" s="31" t="s">
        <v>391</v>
      </c>
      <c r="J91" s="25" t="s">
        <v>399</v>
      </c>
      <c r="K91" s="25">
        <v>0</v>
      </c>
      <c r="L91" s="25" t="s">
        <v>181</v>
      </c>
      <c r="M91" s="25" t="s">
        <v>182</v>
      </c>
      <c r="N91" s="25" t="s">
        <v>183</v>
      </c>
      <c r="O91" s="52" t="s">
        <v>407</v>
      </c>
      <c r="P91" s="52" t="s">
        <v>402</v>
      </c>
    </row>
    <row r="92" spans="1:16" s="39" customFormat="1" ht="12.75" customHeight="1" x14ac:dyDescent="0.2">
      <c r="A92" s="49" t="s">
        <v>401</v>
      </c>
      <c r="B92" s="33"/>
      <c r="C92" s="33"/>
      <c r="D92" s="33"/>
      <c r="E92" s="34">
        <f>PERCENTILE(E80:E91,0.5)</f>
        <v>11.45</v>
      </c>
      <c r="F92" s="34">
        <f>PERCENTILE(F80:F91,0.95)</f>
        <v>8.073500000000001</v>
      </c>
      <c r="G92" s="44">
        <v>5.2416666666666663</v>
      </c>
      <c r="H92" s="34">
        <f>PERCENTILE(H80:H91,0.95)</f>
        <v>1.7899999999999998</v>
      </c>
      <c r="I92" s="32" t="s">
        <v>193</v>
      </c>
      <c r="J92" s="37">
        <v>1.9935897435897416E-2</v>
      </c>
      <c r="K92" s="34">
        <f>PERCENTILE(K80:K91,0.95)</f>
        <v>2.9449999999999968E-4</v>
      </c>
      <c r="L92" s="34" t="s">
        <v>181</v>
      </c>
      <c r="M92" s="38">
        <v>2.4499999999999995E-3</v>
      </c>
      <c r="N92" s="34" t="s">
        <v>183</v>
      </c>
      <c r="O92" s="32"/>
      <c r="P92" s="32"/>
    </row>
    <row r="93" spans="1:16" ht="12.75" customHeight="1" x14ac:dyDescent="0.2">
      <c r="A93" s="72" t="s">
        <v>15</v>
      </c>
      <c r="B93" s="75" t="s">
        <v>194</v>
      </c>
      <c r="C93" s="25" t="s">
        <v>165</v>
      </c>
      <c r="D93" s="24">
        <v>9</v>
      </c>
      <c r="E93" s="26">
        <v>10.24</v>
      </c>
      <c r="F93" s="25">
        <v>7.7</v>
      </c>
      <c r="G93" s="48">
        <v>2.2000000000000002</v>
      </c>
      <c r="H93" s="25" t="s">
        <v>195</v>
      </c>
      <c r="I93" s="24" t="s">
        <v>196</v>
      </c>
      <c r="J93" s="25" t="s">
        <v>395</v>
      </c>
      <c r="K93" s="25"/>
      <c r="L93" s="25" t="s">
        <v>197</v>
      </c>
      <c r="M93" s="25" t="s">
        <v>199</v>
      </c>
      <c r="N93" s="28">
        <v>5.7000000000000002E-3</v>
      </c>
      <c r="O93" s="52" t="s">
        <v>407</v>
      </c>
      <c r="P93" s="52" t="s">
        <v>402</v>
      </c>
    </row>
    <row r="94" spans="1:16" ht="12.75" customHeight="1" x14ac:dyDescent="0.2">
      <c r="A94" s="73"/>
      <c r="B94" s="76"/>
      <c r="C94" s="25" t="s">
        <v>140</v>
      </c>
      <c r="D94" s="24">
        <v>8</v>
      </c>
      <c r="E94" s="26">
        <v>11.13</v>
      </c>
      <c r="F94" s="25">
        <v>7.7</v>
      </c>
      <c r="G94" s="25" t="s">
        <v>200</v>
      </c>
      <c r="H94" s="25" t="s">
        <v>195</v>
      </c>
      <c r="I94" s="24" t="s">
        <v>196</v>
      </c>
      <c r="J94" s="25" t="s">
        <v>395</v>
      </c>
      <c r="K94" s="25"/>
      <c r="L94" s="25" t="s">
        <v>197</v>
      </c>
      <c r="M94" s="25" t="s">
        <v>199</v>
      </c>
      <c r="N94" s="28">
        <v>9.4000000000000004E-3</v>
      </c>
      <c r="O94" s="52" t="s">
        <v>407</v>
      </c>
      <c r="P94" s="52" t="s">
        <v>402</v>
      </c>
    </row>
    <row r="95" spans="1:16" ht="12.75" customHeight="1" x14ac:dyDescent="0.2">
      <c r="A95" s="73"/>
      <c r="B95" s="76"/>
      <c r="C95" s="25" t="s">
        <v>201</v>
      </c>
      <c r="D95" s="24">
        <v>9</v>
      </c>
      <c r="E95" s="26">
        <v>12.03</v>
      </c>
      <c r="F95" s="25">
        <v>7.5</v>
      </c>
      <c r="G95" s="25" t="s">
        <v>200</v>
      </c>
      <c r="H95" s="25" t="s">
        <v>195</v>
      </c>
      <c r="I95" s="24" t="s">
        <v>196</v>
      </c>
      <c r="J95" s="25" t="s">
        <v>395</v>
      </c>
      <c r="K95" s="25"/>
      <c r="L95" s="25" t="s">
        <v>197</v>
      </c>
      <c r="M95" s="25" t="s">
        <v>199</v>
      </c>
      <c r="N95" s="28">
        <v>7.3000000000000001E-3</v>
      </c>
      <c r="O95" s="52" t="s">
        <v>407</v>
      </c>
      <c r="P95" s="52" t="s">
        <v>402</v>
      </c>
    </row>
    <row r="96" spans="1:16" ht="12.75" customHeight="1" x14ac:dyDescent="0.2">
      <c r="A96" s="73"/>
      <c r="B96" s="76"/>
      <c r="C96" s="25" t="s">
        <v>202</v>
      </c>
      <c r="D96" s="24">
        <v>10</v>
      </c>
      <c r="E96" s="26">
        <v>11.22</v>
      </c>
      <c r="F96" s="25">
        <v>7.8</v>
      </c>
      <c r="G96" s="25" t="s">
        <v>200</v>
      </c>
      <c r="H96" s="25" t="s">
        <v>195</v>
      </c>
      <c r="I96" s="24" t="s">
        <v>196</v>
      </c>
      <c r="J96" s="25" t="s">
        <v>395</v>
      </c>
      <c r="K96" s="25"/>
      <c r="L96" s="25" t="s">
        <v>197</v>
      </c>
      <c r="M96" s="25" t="s">
        <v>199</v>
      </c>
      <c r="N96" s="28">
        <v>3.3999999999999998E-3</v>
      </c>
      <c r="O96" s="52" t="s">
        <v>407</v>
      </c>
      <c r="P96" s="52" t="s">
        <v>402</v>
      </c>
    </row>
    <row r="97" spans="1:16" ht="12.75" customHeight="1" x14ac:dyDescent="0.2">
      <c r="A97" s="73"/>
      <c r="B97" s="76"/>
      <c r="C97" s="25" t="s">
        <v>203</v>
      </c>
      <c r="D97" s="24">
        <v>8</v>
      </c>
      <c r="E97" s="26">
        <v>12.21</v>
      </c>
      <c r="F97" s="25">
        <v>7.7</v>
      </c>
      <c r="G97" s="25" t="s">
        <v>200</v>
      </c>
      <c r="H97" s="25" t="s">
        <v>195</v>
      </c>
      <c r="I97" s="24" t="s">
        <v>196</v>
      </c>
      <c r="J97" s="25" t="s">
        <v>395</v>
      </c>
      <c r="K97" s="25"/>
      <c r="L97" s="25" t="s">
        <v>197</v>
      </c>
      <c r="M97" s="25" t="s">
        <v>199</v>
      </c>
      <c r="N97" s="28">
        <v>4.7000000000000002E-3</v>
      </c>
      <c r="O97" s="52" t="s">
        <v>407</v>
      </c>
      <c r="P97" s="52" t="s">
        <v>402</v>
      </c>
    </row>
    <row r="98" spans="1:16" ht="12.75" customHeight="1" x14ac:dyDescent="0.2">
      <c r="A98" s="73"/>
      <c r="B98" s="76"/>
      <c r="C98" s="25" t="s">
        <v>129</v>
      </c>
      <c r="D98" s="24">
        <v>9.5</v>
      </c>
      <c r="E98" s="26">
        <v>11.69</v>
      </c>
      <c r="F98" s="25">
        <v>7.5</v>
      </c>
      <c r="G98" s="25" t="s">
        <v>200</v>
      </c>
      <c r="H98" s="25" t="s">
        <v>195</v>
      </c>
      <c r="I98" s="24" t="s">
        <v>196</v>
      </c>
      <c r="J98" s="25" t="s">
        <v>395</v>
      </c>
      <c r="K98" s="25"/>
      <c r="L98" s="25" t="s">
        <v>197</v>
      </c>
      <c r="M98" s="25" t="s">
        <v>199</v>
      </c>
      <c r="N98" s="28">
        <v>8.8000000000000005E-3</v>
      </c>
      <c r="O98" s="52" t="s">
        <v>407</v>
      </c>
      <c r="P98" s="52" t="s">
        <v>402</v>
      </c>
    </row>
    <row r="99" spans="1:16" ht="12.75" customHeight="1" x14ac:dyDescent="0.2">
      <c r="A99" s="73"/>
      <c r="B99" s="76"/>
      <c r="C99" s="25" t="s">
        <v>204</v>
      </c>
      <c r="D99" s="24">
        <v>10</v>
      </c>
      <c r="E99" s="26">
        <v>11.8</v>
      </c>
      <c r="F99" s="25">
        <v>6.5</v>
      </c>
      <c r="G99" s="25" t="s">
        <v>200</v>
      </c>
      <c r="H99" s="25" t="s">
        <v>195</v>
      </c>
      <c r="I99" s="24" t="s">
        <v>196</v>
      </c>
      <c r="J99" s="25" t="s">
        <v>395</v>
      </c>
      <c r="K99" s="25"/>
      <c r="L99" s="25" t="s">
        <v>197</v>
      </c>
      <c r="M99" s="25" t="s">
        <v>199</v>
      </c>
      <c r="N99" s="28">
        <v>4.2000000000000006E-3</v>
      </c>
      <c r="O99" s="52" t="s">
        <v>407</v>
      </c>
      <c r="P99" s="52" t="s">
        <v>402</v>
      </c>
    </row>
    <row r="100" spans="1:16" ht="12.75" customHeight="1" x14ac:dyDescent="0.2">
      <c r="A100" s="73"/>
      <c r="B100" s="76"/>
      <c r="C100" s="25" t="s">
        <v>131</v>
      </c>
      <c r="D100" s="24">
        <v>9</v>
      </c>
      <c r="E100" s="26">
        <v>13.11</v>
      </c>
      <c r="F100" s="25">
        <v>7.6</v>
      </c>
      <c r="G100" s="25" t="s">
        <v>200</v>
      </c>
      <c r="H100" s="25" t="s">
        <v>195</v>
      </c>
      <c r="I100" s="24" t="s">
        <v>196</v>
      </c>
      <c r="J100" s="25" t="s">
        <v>395</v>
      </c>
      <c r="K100" s="25"/>
      <c r="L100" s="25" t="s">
        <v>197</v>
      </c>
      <c r="M100" s="25" t="s">
        <v>199</v>
      </c>
      <c r="N100" s="28">
        <v>4.9000000000000007E-3</v>
      </c>
      <c r="O100" s="52" t="s">
        <v>407</v>
      </c>
      <c r="P100" s="52" t="s">
        <v>402</v>
      </c>
    </row>
    <row r="101" spans="1:16" ht="12.75" customHeight="1" x14ac:dyDescent="0.2">
      <c r="A101" s="73"/>
      <c r="B101" s="76"/>
      <c r="C101" s="25" t="s">
        <v>205</v>
      </c>
      <c r="D101" s="24">
        <v>8</v>
      </c>
      <c r="E101" s="26">
        <v>12.32</v>
      </c>
      <c r="F101" s="25">
        <v>7.8</v>
      </c>
      <c r="G101" s="25" t="s">
        <v>200</v>
      </c>
      <c r="H101" s="25" t="s">
        <v>195</v>
      </c>
      <c r="I101" s="24" t="s">
        <v>196</v>
      </c>
      <c r="J101" s="25" t="s">
        <v>395</v>
      </c>
      <c r="K101" s="25"/>
      <c r="L101" s="25" t="s">
        <v>197</v>
      </c>
      <c r="M101" s="25" t="s">
        <v>199</v>
      </c>
      <c r="N101" s="28">
        <v>9.7000000000000003E-3</v>
      </c>
      <c r="O101" s="52" t="s">
        <v>407</v>
      </c>
      <c r="P101" s="52" t="s">
        <v>402</v>
      </c>
    </row>
    <row r="102" spans="1:16" ht="12.75" customHeight="1" x14ac:dyDescent="0.2">
      <c r="A102" s="73"/>
      <c r="B102" s="76"/>
      <c r="C102" s="25" t="s">
        <v>134</v>
      </c>
      <c r="D102" s="24">
        <v>9</v>
      </c>
      <c r="E102" s="26">
        <v>5.46</v>
      </c>
      <c r="F102" s="25">
        <v>7.6</v>
      </c>
      <c r="G102" s="25" t="s">
        <v>200</v>
      </c>
      <c r="H102" s="25" t="s">
        <v>195</v>
      </c>
      <c r="I102" s="24" t="s">
        <v>196</v>
      </c>
      <c r="J102" s="25" t="s">
        <v>395</v>
      </c>
      <c r="K102" s="25"/>
      <c r="L102" s="25" t="s">
        <v>197</v>
      </c>
      <c r="M102" s="25" t="s">
        <v>199</v>
      </c>
      <c r="N102" s="28">
        <v>4.5000000000000005E-3</v>
      </c>
      <c r="O102" s="52" t="s">
        <v>407</v>
      </c>
      <c r="P102" s="52" t="s">
        <v>402</v>
      </c>
    </row>
    <row r="103" spans="1:16" ht="12.75" customHeight="1" x14ac:dyDescent="0.2">
      <c r="A103" s="73"/>
      <c r="B103" s="76"/>
      <c r="C103" s="25" t="s">
        <v>135</v>
      </c>
      <c r="D103" s="24">
        <v>9</v>
      </c>
      <c r="E103" s="26">
        <v>13.06</v>
      </c>
      <c r="F103" s="25">
        <v>7.8</v>
      </c>
      <c r="G103" s="25" t="s">
        <v>200</v>
      </c>
      <c r="H103" s="25" t="s">
        <v>195</v>
      </c>
      <c r="I103" s="24" t="s">
        <v>196</v>
      </c>
      <c r="J103" s="25" t="s">
        <v>395</v>
      </c>
      <c r="K103" s="25"/>
      <c r="L103" s="25" t="s">
        <v>197</v>
      </c>
      <c r="M103" s="25" t="s">
        <v>199</v>
      </c>
      <c r="N103" s="28">
        <v>5.4000000000000003E-3</v>
      </c>
      <c r="O103" s="52" t="s">
        <v>407</v>
      </c>
      <c r="P103" s="52" t="s">
        <v>402</v>
      </c>
    </row>
    <row r="104" spans="1:16" ht="12.75" customHeight="1" x14ac:dyDescent="0.2">
      <c r="A104" s="74"/>
      <c r="B104" s="77"/>
      <c r="C104" s="25" t="s">
        <v>206</v>
      </c>
      <c r="D104" s="24">
        <v>9</v>
      </c>
      <c r="E104" s="26">
        <v>12.63</v>
      </c>
      <c r="F104" s="25">
        <v>7.5</v>
      </c>
      <c r="G104" s="25" t="s">
        <v>200</v>
      </c>
      <c r="H104" s="25" t="s">
        <v>195</v>
      </c>
      <c r="I104" s="24" t="s">
        <v>196</v>
      </c>
      <c r="J104" s="27">
        <v>1.0333333333333334</v>
      </c>
      <c r="K104" s="25"/>
      <c r="L104" s="25" t="s">
        <v>197</v>
      </c>
      <c r="M104" s="25" t="s">
        <v>199</v>
      </c>
      <c r="N104" s="28">
        <v>9.4000000000000004E-3</v>
      </c>
      <c r="O104" s="52" t="s">
        <v>407</v>
      </c>
      <c r="P104" s="52" t="s">
        <v>402</v>
      </c>
    </row>
    <row r="105" spans="1:16" s="39" customFormat="1" x14ac:dyDescent="0.2">
      <c r="A105" s="49" t="s">
        <v>401</v>
      </c>
      <c r="B105" s="33"/>
      <c r="C105" s="33"/>
      <c r="D105" s="33"/>
      <c r="E105" s="34">
        <f>PERCENTILE(E93:E104,0.5)</f>
        <v>11.914999999999999</v>
      </c>
      <c r="F105" s="34">
        <f>PERCENTILE(F93:F104,0.95)</f>
        <v>7.8</v>
      </c>
      <c r="G105" s="44">
        <v>0.9029166666666667</v>
      </c>
      <c r="H105" s="34" t="s">
        <v>195</v>
      </c>
      <c r="I105" s="32" t="s">
        <v>196</v>
      </c>
      <c r="J105" s="36">
        <v>0.49425999999999937</v>
      </c>
      <c r="K105" s="32"/>
      <c r="L105" s="34" t="s">
        <v>197</v>
      </c>
      <c r="M105" s="34" t="s">
        <v>199</v>
      </c>
      <c r="N105" s="38">
        <v>9.5350000000000001E-3</v>
      </c>
      <c r="O105" s="40"/>
      <c r="P105" s="40"/>
    </row>
    <row r="106" spans="1:16" x14ac:dyDescent="0.2">
      <c r="A106" s="72" t="s">
        <v>16</v>
      </c>
      <c r="B106" s="75" t="s">
        <v>207</v>
      </c>
      <c r="C106" s="25" t="s">
        <v>208</v>
      </c>
      <c r="D106" s="24">
        <v>6.1</v>
      </c>
      <c r="E106" s="26">
        <v>10.9</v>
      </c>
      <c r="F106" s="25">
        <v>8.2100000000000009</v>
      </c>
      <c r="G106" s="48">
        <v>12</v>
      </c>
      <c r="H106" s="25">
        <v>1.4</v>
      </c>
      <c r="I106" s="27">
        <v>0.05</v>
      </c>
      <c r="J106" s="27">
        <v>0.10641025641025641</v>
      </c>
      <c r="K106" s="25">
        <v>2.1800000000000001E-3</v>
      </c>
      <c r="L106" s="25">
        <v>2.2182E-2</v>
      </c>
      <c r="M106" s="28">
        <v>5.9999999999999995E-4</v>
      </c>
      <c r="N106" s="28">
        <v>1.5182000000000001E-2</v>
      </c>
      <c r="O106" s="52" t="s">
        <v>407</v>
      </c>
      <c r="P106" s="52" t="s">
        <v>402</v>
      </c>
    </row>
    <row r="107" spans="1:16" x14ac:dyDescent="0.2">
      <c r="A107" s="73"/>
      <c r="B107" s="76"/>
      <c r="C107" s="25" t="s">
        <v>209</v>
      </c>
      <c r="D107" s="24">
        <v>4.5999999999999996</v>
      </c>
      <c r="E107" s="26">
        <v>11.5</v>
      </c>
      <c r="F107" s="25">
        <v>7.99</v>
      </c>
      <c r="G107" s="48">
        <v>23</v>
      </c>
      <c r="H107" s="25">
        <v>1.6</v>
      </c>
      <c r="I107" s="27">
        <v>3.3333333333333333E-2</v>
      </c>
      <c r="J107" s="27">
        <v>5.2564102564102565E-2</v>
      </c>
      <c r="K107" s="25">
        <v>5.8E-4</v>
      </c>
      <c r="L107" s="24" t="s">
        <v>127</v>
      </c>
      <c r="M107" s="28">
        <v>7.54E-4</v>
      </c>
      <c r="N107" s="28">
        <v>3.5409999999999999E-3</v>
      </c>
      <c r="O107" s="52" t="s">
        <v>407</v>
      </c>
      <c r="P107" s="52" t="s">
        <v>402</v>
      </c>
    </row>
    <row r="108" spans="1:16" x14ac:dyDescent="0.2">
      <c r="A108" s="73"/>
      <c r="B108" s="76"/>
      <c r="C108" s="25" t="s">
        <v>210</v>
      </c>
      <c r="D108" s="24">
        <v>7.9</v>
      </c>
      <c r="E108" s="26">
        <v>10.8</v>
      </c>
      <c r="F108" s="25">
        <v>8.02</v>
      </c>
      <c r="G108" s="48">
        <v>22</v>
      </c>
      <c r="H108" s="25">
        <v>1</v>
      </c>
      <c r="I108" s="27">
        <v>1.6666666666666666E-2</v>
      </c>
      <c r="J108" s="27">
        <v>4.1025641025641026E-2</v>
      </c>
      <c r="K108" s="25">
        <v>6.3000000000000003E-4</v>
      </c>
      <c r="L108" s="24" t="s">
        <v>127</v>
      </c>
      <c r="M108" s="28">
        <v>9.5399999999999999E-4</v>
      </c>
      <c r="N108" s="28">
        <v>4.4229999999999998E-3</v>
      </c>
      <c r="O108" s="52" t="s">
        <v>407</v>
      </c>
      <c r="P108" s="52" t="s">
        <v>402</v>
      </c>
    </row>
    <row r="109" spans="1:16" x14ac:dyDescent="0.2">
      <c r="A109" s="73"/>
      <c r="B109" s="76"/>
      <c r="C109" s="25" t="s">
        <v>202</v>
      </c>
      <c r="D109" s="24">
        <v>13.4</v>
      </c>
      <c r="E109" s="26">
        <v>11.7</v>
      </c>
      <c r="F109" s="25">
        <v>7.99</v>
      </c>
      <c r="G109" s="48">
        <v>16</v>
      </c>
      <c r="H109" s="25">
        <v>2.4</v>
      </c>
      <c r="I109" s="27">
        <v>0.01</v>
      </c>
      <c r="J109" s="27">
        <v>2.4358974358974359E-2</v>
      </c>
      <c r="K109" s="25">
        <v>5.2999999999999998E-4</v>
      </c>
      <c r="L109" s="24" t="s">
        <v>127</v>
      </c>
      <c r="M109" s="28">
        <v>7.27E-4</v>
      </c>
      <c r="N109" s="28">
        <v>1.3800000000000002E-4</v>
      </c>
      <c r="O109" s="52" t="s">
        <v>407</v>
      </c>
      <c r="P109" s="52" t="s">
        <v>402</v>
      </c>
    </row>
    <row r="110" spans="1:16" x14ac:dyDescent="0.2">
      <c r="A110" s="73"/>
      <c r="B110" s="76"/>
      <c r="C110" s="25" t="s">
        <v>211</v>
      </c>
      <c r="D110" s="24">
        <v>18.600000000000001</v>
      </c>
      <c r="E110" s="26">
        <v>8.3000000000000007</v>
      </c>
      <c r="F110" s="25">
        <v>8</v>
      </c>
      <c r="G110" s="48">
        <v>18</v>
      </c>
      <c r="H110" s="25">
        <v>2.4</v>
      </c>
      <c r="I110" s="27">
        <v>0.05</v>
      </c>
      <c r="J110" s="27">
        <v>3.7179487179487179E-2</v>
      </c>
      <c r="K110" s="25">
        <v>1.2099999999999999E-3</v>
      </c>
      <c r="L110" s="24" t="s">
        <v>127</v>
      </c>
      <c r="M110" s="28">
        <v>5.1400000000000003E-4</v>
      </c>
      <c r="N110" s="28">
        <v>4.7830000000000008E-3</v>
      </c>
      <c r="O110" s="52" t="s">
        <v>407</v>
      </c>
      <c r="P110" s="52" t="s">
        <v>402</v>
      </c>
    </row>
    <row r="111" spans="1:16" x14ac:dyDescent="0.2">
      <c r="A111" s="73"/>
      <c r="B111" s="76"/>
      <c r="C111" s="25" t="s">
        <v>212</v>
      </c>
      <c r="D111" s="24">
        <v>19.399999999999999</v>
      </c>
      <c r="E111" s="26">
        <v>7.9</v>
      </c>
      <c r="F111" s="25">
        <v>8</v>
      </c>
      <c r="G111" s="48">
        <v>23</v>
      </c>
      <c r="H111" s="25">
        <v>0.9</v>
      </c>
      <c r="I111" s="27">
        <v>0.1</v>
      </c>
      <c r="J111" s="27">
        <v>3.0769230769230767E-2</v>
      </c>
      <c r="K111" s="25">
        <v>1.06E-3</v>
      </c>
      <c r="L111" s="25">
        <v>2.2182E-2</v>
      </c>
      <c r="M111" s="28">
        <v>8.7399999999999999E-4</v>
      </c>
      <c r="N111" s="28">
        <v>4.0920000000000002E-3</v>
      </c>
      <c r="O111" s="52" t="s">
        <v>407</v>
      </c>
      <c r="P111" s="52" t="s">
        <v>402</v>
      </c>
    </row>
    <row r="112" spans="1:16" x14ac:dyDescent="0.2">
      <c r="A112" s="73"/>
      <c r="B112" s="76"/>
      <c r="C112" s="25" t="s">
        <v>190</v>
      </c>
      <c r="D112" s="24">
        <v>25.3</v>
      </c>
      <c r="E112" s="26">
        <v>8</v>
      </c>
      <c r="F112" s="25">
        <v>8.1</v>
      </c>
      <c r="G112" s="48">
        <v>28</v>
      </c>
      <c r="H112" s="25">
        <v>1.4</v>
      </c>
      <c r="I112" s="27">
        <v>6.3333333333333339E-2</v>
      </c>
      <c r="J112" s="25" t="s">
        <v>398</v>
      </c>
      <c r="K112" s="25">
        <v>0</v>
      </c>
      <c r="L112" s="25">
        <v>1.4788000000000001E-2</v>
      </c>
      <c r="M112" s="28">
        <v>4.0699999999999997E-4</v>
      </c>
      <c r="N112" s="28">
        <v>5.8600000000000006E-3</v>
      </c>
      <c r="O112" s="52" t="s">
        <v>407</v>
      </c>
      <c r="P112" s="52" t="s">
        <v>402</v>
      </c>
    </row>
    <row r="113" spans="1:16" x14ac:dyDescent="0.2">
      <c r="A113" s="73"/>
      <c r="B113" s="76"/>
      <c r="C113" s="25" t="s">
        <v>213</v>
      </c>
      <c r="D113" s="24">
        <v>24.1</v>
      </c>
      <c r="E113" s="26">
        <v>6.8</v>
      </c>
      <c r="F113" s="25">
        <v>8</v>
      </c>
      <c r="G113" s="48">
        <v>2.8</v>
      </c>
      <c r="H113" s="25">
        <v>0.8</v>
      </c>
      <c r="I113" s="27">
        <v>0.04</v>
      </c>
      <c r="J113" s="27">
        <v>8.2051282051282051E-2</v>
      </c>
      <c r="K113" s="25">
        <v>3.9300000000000003E-3</v>
      </c>
      <c r="L113" s="24" t="s">
        <v>127</v>
      </c>
      <c r="M113" s="28">
        <v>6.3500000000000004E-4</v>
      </c>
      <c r="N113" s="28">
        <v>2.82E-3</v>
      </c>
      <c r="O113" s="52" t="s">
        <v>407</v>
      </c>
      <c r="P113" s="52" t="s">
        <v>402</v>
      </c>
    </row>
    <row r="114" spans="1:16" x14ac:dyDescent="0.2">
      <c r="A114" s="73"/>
      <c r="B114" s="76"/>
      <c r="C114" s="25" t="s">
        <v>205</v>
      </c>
      <c r="D114" s="24">
        <v>18.600000000000001</v>
      </c>
      <c r="E114" s="26">
        <v>7.2</v>
      </c>
      <c r="F114" s="25">
        <v>8</v>
      </c>
      <c r="G114" s="48">
        <v>48</v>
      </c>
      <c r="H114" s="25">
        <v>1.4</v>
      </c>
      <c r="I114" s="27">
        <v>8.3333333333333343E-2</v>
      </c>
      <c r="J114" s="27">
        <v>0.12051282051282051</v>
      </c>
      <c r="K114" s="25">
        <v>3.9399999999999999E-3</v>
      </c>
      <c r="L114" s="24" t="s">
        <v>127</v>
      </c>
      <c r="M114" s="28">
        <v>1.2720000000000001E-3</v>
      </c>
      <c r="N114" s="28">
        <v>2.9610000000000001E-3</v>
      </c>
      <c r="O114" s="52" t="s">
        <v>407</v>
      </c>
      <c r="P114" s="52" t="s">
        <v>402</v>
      </c>
    </row>
    <row r="115" spans="1:16" x14ac:dyDescent="0.2">
      <c r="A115" s="73"/>
      <c r="B115" s="76"/>
      <c r="C115" s="25" t="s">
        <v>214</v>
      </c>
      <c r="D115" s="24">
        <v>13.8</v>
      </c>
      <c r="E115" s="26">
        <v>9.4</v>
      </c>
      <c r="F115" s="25">
        <v>8.1999999999999993</v>
      </c>
      <c r="G115" s="48">
        <v>30</v>
      </c>
      <c r="H115" s="25">
        <v>1.4</v>
      </c>
      <c r="I115" s="27">
        <v>0.06</v>
      </c>
      <c r="J115" s="27">
        <v>5.8974358974358973E-2</v>
      </c>
      <c r="K115" s="25">
        <v>2.1199999999999999E-3</v>
      </c>
      <c r="L115" s="24" t="s">
        <v>127</v>
      </c>
      <c r="M115" s="28">
        <v>1.8320000000000001E-3</v>
      </c>
      <c r="N115" s="28">
        <v>4.3869999999999994E-3</v>
      </c>
      <c r="O115" s="52" t="s">
        <v>407</v>
      </c>
      <c r="P115" s="52" t="s">
        <v>402</v>
      </c>
    </row>
    <row r="116" spans="1:16" x14ac:dyDescent="0.2">
      <c r="A116" s="73"/>
      <c r="B116" s="76"/>
      <c r="C116" s="25" t="s">
        <v>215</v>
      </c>
      <c r="D116" s="24">
        <v>8.6</v>
      </c>
      <c r="E116" s="26">
        <v>10.3</v>
      </c>
      <c r="F116" s="25">
        <v>8</v>
      </c>
      <c r="G116" s="48">
        <v>19</v>
      </c>
      <c r="H116" s="25">
        <v>1.4</v>
      </c>
      <c r="I116" s="27">
        <v>0.02</v>
      </c>
      <c r="J116" s="27">
        <v>3.0769230769230767E-2</v>
      </c>
      <c r="K116" s="25">
        <v>4.8000000000000001E-4</v>
      </c>
      <c r="L116" s="25">
        <v>4.4364000000000001E-2</v>
      </c>
      <c r="M116" s="28">
        <v>7.0599999999999992E-4</v>
      </c>
      <c r="N116" s="28">
        <v>2.8400000000000001E-3</v>
      </c>
      <c r="O116" s="52" t="s">
        <v>407</v>
      </c>
      <c r="P116" s="52" t="s">
        <v>402</v>
      </c>
    </row>
    <row r="117" spans="1:16" x14ac:dyDescent="0.2">
      <c r="A117" s="74"/>
      <c r="B117" s="77"/>
      <c r="C117" s="25" t="s">
        <v>216</v>
      </c>
      <c r="D117" s="24">
        <v>4.2</v>
      </c>
      <c r="E117" s="26">
        <v>10.9</v>
      </c>
      <c r="F117" s="25">
        <v>7.9</v>
      </c>
      <c r="G117" s="48">
        <v>36</v>
      </c>
      <c r="H117" s="25">
        <v>2.8</v>
      </c>
      <c r="I117" s="27">
        <v>0.11333333333333334</v>
      </c>
      <c r="J117" s="25" t="s">
        <v>398</v>
      </c>
      <c r="K117" s="25">
        <v>0</v>
      </c>
      <c r="L117" s="25">
        <v>3.6970000000000003E-2</v>
      </c>
      <c r="M117" s="28">
        <v>9.2000000000000003E-4</v>
      </c>
      <c r="N117" s="28">
        <v>7.8960000000000002E-3</v>
      </c>
      <c r="O117" s="52" t="s">
        <v>407</v>
      </c>
      <c r="P117" s="52" t="s">
        <v>402</v>
      </c>
    </row>
    <row r="118" spans="1:16" s="39" customFormat="1" x14ac:dyDescent="0.2">
      <c r="A118" s="49" t="s">
        <v>401</v>
      </c>
      <c r="B118" s="32"/>
      <c r="C118" s="32"/>
      <c r="D118" s="32"/>
      <c r="E118" s="34">
        <f>PERCENTILE(E106:E117,0.5)</f>
        <v>9.8500000000000014</v>
      </c>
      <c r="F118" s="34">
        <f>PERCENTILE(F106:F117,0.95)</f>
        <v>8.2044999999999995</v>
      </c>
      <c r="G118" s="44">
        <v>23.150000000000002</v>
      </c>
      <c r="H118" s="34">
        <f>PERCENTILE(H106:H117,0.95)</f>
        <v>2.5799999999999996</v>
      </c>
      <c r="I118" s="36">
        <v>0.106</v>
      </c>
      <c r="J118" s="37">
        <v>0.11275641025641024</v>
      </c>
      <c r="K118" s="34">
        <f>PERCENTILE(K106:K117,0.95)</f>
        <v>3.9345000000000005E-3</v>
      </c>
      <c r="L118" s="34">
        <v>4.0297299999999994E-2</v>
      </c>
      <c r="M118" s="38">
        <v>1.5239999999999997E-3</v>
      </c>
      <c r="N118" s="38">
        <v>1.1174699999999996E-2</v>
      </c>
      <c r="O118" s="40"/>
      <c r="P118" s="40"/>
    </row>
    <row r="119" spans="1:16" x14ac:dyDescent="0.2">
      <c r="A119" s="72" t="s">
        <v>17</v>
      </c>
      <c r="B119" s="75" t="s">
        <v>217</v>
      </c>
      <c r="C119" s="25" t="s">
        <v>218</v>
      </c>
      <c r="D119" s="24">
        <v>6.3</v>
      </c>
      <c r="E119" s="26">
        <v>10.1</v>
      </c>
      <c r="F119" s="25">
        <v>7.92</v>
      </c>
      <c r="G119" s="48">
        <v>4</v>
      </c>
      <c r="H119" s="25">
        <v>1.8</v>
      </c>
      <c r="I119" s="27">
        <v>4.6666666666666669E-2</v>
      </c>
      <c r="J119" s="27">
        <v>0.11025641025641024</v>
      </c>
      <c r="K119" s="25">
        <v>1.1900000000000001E-3</v>
      </c>
      <c r="L119" s="25"/>
      <c r="M119" s="28"/>
      <c r="N119" s="28"/>
      <c r="O119" s="52" t="s">
        <v>407</v>
      </c>
      <c r="P119" s="52" t="s">
        <v>402</v>
      </c>
    </row>
    <row r="120" spans="1:16" x14ac:dyDescent="0.2">
      <c r="A120" s="73"/>
      <c r="B120" s="76"/>
      <c r="C120" s="25" t="s">
        <v>219</v>
      </c>
      <c r="D120" s="24">
        <v>4.5</v>
      </c>
      <c r="E120" s="26">
        <v>11.1</v>
      </c>
      <c r="F120" s="25">
        <v>8.07</v>
      </c>
      <c r="G120" s="48">
        <v>9</v>
      </c>
      <c r="H120" s="25">
        <v>1.8</v>
      </c>
      <c r="I120" s="27">
        <v>2.3333333333333334E-2</v>
      </c>
      <c r="J120" s="27">
        <v>4.8717948717948718E-2</v>
      </c>
      <c r="K120" s="25">
        <v>6.4000000000000005E-4</v>
      </c>
      <c r="L120" s="25"/>
      <c r="M120" s="28"/>
      <c r="N120" s="28"/>
      <c r="O120" s="52" t="s">
        <v>407</v>
      </c>
      <c r="P120" s="52" t="s">
        <v>402</v>
      </c>
    </row>
    <row r="121" spans="1:16" x14ac:dyDescent="0.2">
      <c r="A121" s="73"/>
      <c r="B121" s="76"/>
      <c r="C121" s="25" t="s">
        <v>220</v>
      </c>
      <c r="D121" s="24">
        <v>9.8000000000000007</v>
      </c>
      <c r="E121" s="26">
        <v>10.8</v>
      </c>
      <c r="F121" s="25">
        <v>7.94</v>
      </c>
      <c r="G121" s="48">
        <v>8</v>
      </c>
      <c r="H121" s="25">
        <v>1.2</v>
      </c>
      <c r="I121" s="27">
        <v>1.3333333333333334E-2</v>
      </c>
      <c r="J121" s="27">
        <v>3.9743589743589741E-2</v>
      </c>
      <c r="K121" s="25">
        <v>5.9000000000000003E-4</v>
      </c>
      <c r="L121" s="25"/>
      <c r="M121" s="28"/>
      <c r="N121" s="28"/>
      <c r="O121" s="52" t="s">
        <v>407</v>
      </c>
      <c r="P121" s="52" t="s">
        <v>402</v>
      </c>
    </row>
    <row r="122" spans="1:16" x14ac:dyDescent="0.2">
      <c r="A122" s="73"/>
      <c r="B122" s="76"/>
      <c r="C122" s="25" t="s">
        <v>221</v>
      </c>
      <c r="D122" s="24">
        <v>14.1</v>
      </c>
      <c r="E122" s="26">
        <v>12.6</v>
      </c>
      <c r="F122" s="25">
        <v>8.27</v>
      </c>
      <c r="G122" s="48">
        <v>5</v>
      </c>
      <c r="H122" s="25">
        <v>2</v>
      </c>
      <c r="I122" s="27">
        <v>0.02</v>
      </c>
      <c r="J122" s="27">
        <v>2.8205128205128202E-2</v>
      </c>
      <c r="K122" s="25">
        <v>1.2099999999999999E-3</v>
      </c>
      <c r="L122" s="25"/>
      <c r="M122" s="28"/>
      <c r="N122" s="28"/>
      <c r="O122" s="52" t="s">
        <v>407</v>
      </c>
      <c r="P122" s="52" t="s">
        <v>402</v>
      </c>
    </row>
    <row r="123" spans="1:16" x14ac:dyDescent="0.2">
      <c r="A123" s="73"/>
      <c r="B123" s="76"/>
      <c r="C123" s="25" t="s">
        <v>222</v>
      </c>
      <c r="D123" s="24">
        <v>18.899999999999999</v>
      </c>
      <c r="E123" s="26">
        <v>8.6</v>
      </c>
      <c r="F123" s="25">
        <v>8.1</v>
      </c>
      <c r="G123" s="48">
        <v>17</v>
      </c>
      <c r="H123" s="25">
        <v>3</v>
      </c>
      <c r="I123" s="27">
        <v>0.05</v>
      </c>
      <c r="J123" s="27">
        <v>7.4358974358974358E-2</v>
      </c>
      <c r="K123" s="25">
        <v>3.0899999999999999E-3</v>
      </c>
      <c r="L123" s="25">
        <v>2.2182E-2</v>
      </c>
      <c r="M123" s="28">
        <v>5.9400000000000002E-4</v>
      </c>
      <c r="N123" s="28">
        <v>2.2699999999999999E-3</v>
      </c>
      <c r="O123" s="52" t="s">
        <v>407</v>
      </c>
      <c r="P123" s="52" t="s">
        <v>402</v>
      </c>
    </row>
    <row r="124" spans="1:16" x14ac:dyDescent="0.2">
      <c r="A124" s="73"/>
      <c r="B124" s="76"/>
      <c r="C124" s="25" t="s">
        <v>223</v>
      </c>
      <c r="D124" s="24">
        <v>18.399999999999999</v>
      </c>
      <c r="E124" s="26">
        <v>7.9</v>
      </c>
      <c r="F124" s="25">
        <v>8</v>
      </c>
      <c r="G124" s="48">
        <v>15</v>
      </c>
      <c r="H124" s="25">
        <v>1.8</v>
      </c>
      <c r="I124" s="27">
        <v>0.11666666666666668</v>
      </c>
      <c r="J124" s="27">
        <v>4.9999999999999996E-2</v>
      </c>
      <c r="K124" s="25">
        <v>1.6100000000000001E-3</v>
      </c>
      <c r="L124" s="25">
        <v>0.11090999999999999</v>
      </c>
      <c r="M124" s="28">
        <v>6.8999999999999997E-4</v>
      </c>
      <c r="N124" s="28">
        <v>1.1813000000000001E-2</v>
      </c>
      <c r="O124" s="52" t="s">
        <v>407</v>
      </c>
      <c r="P124" s="52" t="s">
        <v>402</v>
      </c>
    </row>
    <row r="125" spans="1:16" x14ac:dyDescent="0.2">
      <c r="A125" s="73"/>
      <c r="B125" s="76"/>
      <c r="C125" s="25" t="s">
        <v>224</v>
      </c>
      <c r="D125" s="24">
        <v>26</v>
      </c>
      <c r="E125" s="26">
        <v>8.6999999999999993</v>
      </c>
      <c r="F125" s="25">
        <v>8.1</v>
      </c>
      <c r="G125" s="48">
        <v>8</v>
      </c>
      <c r="H125" s="25">
        <v>0.9</v>
      </c>
      <c r="I125" s="27">
        <v>1.6670000000000001E-3</v>
      </c>
      <c r="J125" s="27">
        <v>5.512820512820512E-2</v>
      </c>
      <c r="K125" s="25">
        <v>3.7200000000000002E-3</v>
      </c>
      <c r="L125" s="24" t="s">
        <v>127</v>
      </c>
      <c r="M125" s="28">
        <v>3.4499999999999998E-4</v>
      </c>
      <c r="N125" s="28">
        <v>4.9100000000000003E-3</v>
      </c>
      <c r="O125" s="52" t="s">
        <v>407</v>
      </c>
      <c r="P125" s="52" t="s">
        <v>402</v>
      </c>
    </row>
    <row r="126" spans="1:16" x14ac:dyDescent="0.2">
      <c r="A126" s="73"/>
      <c r="B126" s="76"/>
      <c r="C126" s="25" t="s">
        <v>225</v>
      </c>
      <c r="D126" s="24">
        <v>24.4</v>
      </c>
      <c r="E126" s="26">
        <v>7.4</v>
      </c>
      <c r="F126" s="25">
        <v>7.9</v>
      </c>
      <c r="G126" s="48">
        <v>8.8000000000000007</v>
      </c>
      <c r="H126" s="25">
        <v>1.4</v>
      </c>
      <c r="I126" s="27">
        <v>4.3333333333333335E-2</v>
      </c>
      <c r="J126" s="27">
        <v>6.6666666666666666E-2</v>
      </c>
      <c r="K126" s="25">
        <v>2.6099999999999999E-3</v>
      </c>
      <c r="L126" s="24" t="s">
        <v>127</v>
      </c>
      <c r="M126" s="28">
        <v>2.1030000000000003E-3</v>
      </c>
      <c r="N126" s="28">
        <v>8.064E-3</v>
      </c>
      <c r="O126" s="52" t="s">
        <v>407</v>
      </c>
      <c r="P126" s="52" t="s">
        <v>402</v>
      </c>
    </row>
    <row r="127" spans="1:16" x14ac:dyDescent="0.2">
      <c r="A127" s="73"/>
      <c r="B127" s="76"/>
      <c r="C127" s="25" t="s">
        <v>226</v>
      </c>
      <c r="D127" s="24">
        <v>16.3</v>
      </c>
      <c r="E127" s="26">
        <v>8.1</v>
      </c>
      <c r="F127" s="25">
        <v>8</v>
      </c>
      <c r="G127" s="48">
        <v>9</v>
      </c>
      <c r="H127" s="25">
        <v>1</v>
      </c>
      <c r="I127" s="27">
        <v>7.6666666666666675E-2</v>
      </c>
      <c r="J127" s="27">
        <v>0.13846153846153844</v>
      </c>
      <c r="K127" s="25">
        <v>3.8300000000000001E-3</v>
      </c>
      <c r="L127" s="25">
        <v>4.4364000000000001E-2</v>
      </c>
      <c r="M127" s="28">
        <v>8.6800000000000006E-4</v>
      </c>
      <c r="N127" s="28">
        <v>4.3230000000000005E-3</v>
      </c>
      <c r="O127" s="52" t="s">
        <v>407</v>
      </c>
      <c r="P127" s="52" t="s">
        <v>402</v>
      </c>
    </row>
    <row r="128" spans="1:16" x14ac:dyDescent="0.2">
      <c r="A128" s="73"/>
      <c r="B128" s="76"/>
      <c r="C128" s="25" t="s">
        <v>227</v>
      </c>
      <c r="D128" s="24">
        <v>12.7</v>
      </c>
      <c r="E128" s="26">
        <v>9.1999999999999993</v>
      </c>
      <c r="F128" s="25">
        <v>8.1999999999999993</v>
      </c>
      <c r="G128" s="48">
        <v>9</v>
      </c>
      <c r="H128" s="25">
        <v>1.4</v>
      </c>
      <c r="I128" s="27">
        <v>5.3333333333333337E-2</v>
      </c>
      <c r="J128" s="27">
        <v>7.0512820512820512E-2</v>
      </c>
      <c r="K128" s="25">
        <v>2.3400000000000001E-3</v>
      </c>
      <c r="L128" s="24" t="s">
        <v>127</v>
      </c>
      <c r="M128" s="28">
        <v>1.1610000000000001E-3</v>
      </c>
      <c r="N128" s="28">
        <v>2.8889999999999996E-3</v>
      </c>
      <c r="O128" s="52" t="s">
        <v>407</v>
      </c>
      <c r="P128" s="52" t="s">
        <v>402</v>
      </c>
    </row>
    <row r="129" spans="1:16" x14ac:dyDescent="0.2">
      <c r="A129" s="73"/>
      <c r="B129" s="76"/>
      <c r="C129" s="25" t="s">
        <v>228</v>
      </c>
      <c r="D129" s="24">
        <v>9.1999999999999993</v>
      </c>
      <c r="E129" s="26">
        <v>10.199999999999999</v>
      </c>
      <c r="F129" s="25">
        <v>8</v>
      </c>
      <c r="G129" s="48">
        <v>18</v>
      </c>
      <c r="H129" s="25">
        <v>2</v>
      </c>
      <c r="I129" s="27">
        <v>0.02</v>
      </c>
      <c r="J129" s="27">
        <v>1.4102564102564101E-2</v>
      </c>
      <c r="K129" s="25">
        <v>2.3000000000000001E-4</v>
      </c>
      <c r="L129" s="24" t="s">
        <v>127</v>
      </c>
      <c r="M129" s="28">
        <v>6.7800000000000011E-4</v>
      </c>
      <c r="N129" s="28">
        <v>2.1760000000000004E-3</v>
      </c>
      <c r="O129" s="52" t="s">
        <v>407</v>
      </c>
      <c r="P129" s="52" t="s">
        <v>402</v>
      </c>
    </row>
    <row r="130" spans="1:16" x14ac:dyDescent="0.2">
      <c r="A130" s="74"/>
      <c r="B130" s="77"/>
      <c r="C130" s="25" t="s">
        <v>176</v>
      </c>
      <c r="D130" s="24">
        <v>5.3</v>
      </c>
      <c r="E130" s="26">
        <v>10.4</v>
      </c>
      <c r="F130" s="25">
        <v>8</v>
      </c>
      <c r="G130" s="48">
        <v>20</v>
      </c>
      <c r="H130" s="25">
        <v>4</v>
      </c>
      <c r="I130" s="27">
        <v>3.3333333333333333E-2</v>
      </c>
      <c r="J130" s="27">
        <v>9.7435897435897437E-2</v>
      </c>
      <c r="K130" s="25">
        <v>1.16E-3</v>
      </c>
      <c r="L130" s="24" t="s">
        <v>127</v>
      </c>
      <c r="M130" s="28">
        <v>9.050000000000001E-4</v>
      </c>
      <c r="N130" s="28">
        <v>6.1409999999999998E-3</v>
      </c>
      <c r="O130" s="52" t="s">
        <v>407</v>
      </c>
      <c r="P130" s="52" t="s">
        <v>402</v>
      </c>
    </row>
    <row r="131" spans="1:16" s="39" customFormat="1" x14ac:dyDescent="0.2">
      <c r="A131" s="49" t="s">
        <v>401</v>
      </c>
      <c r="B131" s="32"/>
      <c r="C131" s="32"/>
      <c r="D131" s="32"/>
      <c r="E131" s="34">
        <f>PERCENTILE(E119:E130,0.5)</f>
        <v>9.6499999999999986</v>
      </c>
      <c r="F131" s="34">
        <f>PERCENTILE(F119:F130,0.95)</f>
        <v>8.2314999999999987</v>
      </c>
      <c r="G131" s="44">
        <v>10.9</v>
      </c>
      <c r="H131" s="34">
        <f>PERCENTILE(H119:H130,0.95)</f>
        <v>3.4499999999999993</v>
      </c>
      <c r="I131" s="36">
        <v>9.4666666666666649E-2</v>
      </c>
      <c r="J131" s="37">
        <v>0.12294871794871791</v>
      </c>
      <c r="K131" s="34">
        <f>PERCENTILE(K119:K130,0.95)</f>
        <v>3.7695000000000003E-3</v>
      </c>
      <c r="L131" s="34">
        <v>8.7618899999999958E-2</v>
      </c>
      <c r="M131" s="38">
        <v>1.7732999999999998E-3</v>
      </c>
      <c r="N131" s="38">
        <v>1.0500849999999999E-2</v>
      </c>
      <c r="O131" s="40"/>
      <c r="P131" s="40"/>
    </row>
    <row r="132" spans="1:16" x14ac:dyDescent="0.2">
      <c r="A132" s="72" t="s">
        <v>18</v>
      </c>
      <c r="B132" s="75" t="s">
        <v>229</v>
      </c>
      <c r="C132" s="25" t="s">
        <v>218</v>
      </c>
      <c r="D132" s="24">
        <v>4.7</v>
      </c>
      <c r="E132" s="26">
        <v>10.8</v>
      </c>
      <c r="F132" s="25">
        <v>7.76</v>
      </c>
      <c r="G132" s="48">
        <v>10.4</v>
      </c>
      <c r="H132" s="25">
        <v>1.8</v>
      </c>
      <c r="I132" s="27">
        <v>0.08</v>
      </c>
      <c r="J132" s="27">
        <v>0.18846153846153846</v>
      </c>
      <c r="K132" s="25">
        <v>1.24E-3</v>
      </c>
      <c r="L132" s="25"/>
      <c r="M132" s="28">
        <v>8.2199999999999992E-4</v>
      </c>
      <c r="N132" s="28"/>
      <c r="O132" s="52" t="s">
        <v>407</v>
      </c>
      <c r="P132" s="52" t="s">
        <v>402</v>
      </c>
    </row>
    <row r="133" spans="1:16" x14ac:dyDescent="0.2">
      <c r="A133" s="73"/>
      <c r="B133" s="76"/>
      <c r="C133" s="25" t="s">
        <v>219</v>
      </c>
      <c r="D133" s="24">
        <v>3.8</v>
      </c>
      <c r="E133" s="26">
        <v>11.8</v>
      </c>
      <c r="F133" s="25">
        <v>8.02</v>
      </c>
      <c r="G133" s="48">
        <v>11</v>
      </c>
      <c r="H133" s="25">
        <v>2.2999999999999998</v>
      </c>
      <c r="I133" s="27">
        <v>3.6666666666666667E-2</v>
      </c>
      <c r="J133" s="27">
        <v>6.5384615384615374E-2</v>
      </c>
      <c r="K133" s="25">
        <v>7.2000000000000005E-4</v>
      </c>
      <c r="L133" s="25"/>
      <c r="M133" s="28">
        <v>8.6300000000000005E-4</v>
      </c>
      <c r="N133" s="28"/>
      <c r="O133" s="52" t="s">
        <v>407</v>
      </c>
      <c r="P133" s="52" t="s">
        <v>402</v>
      </c>
    </row>
    <row r="134" spans="1:16" x14ac:dyDescent="0.2">
      <c r="A134" s="73"/>
      <c r="B134" s="76"/>
      <c r="C134" s="25" t="s">
        <v>220</v>
      </c>
      <c r="D134" s="24">
        <v>9.1</v>
      </c>
      <c r="E134" s="26">
        <v>10.1</v>
      </c>
      <c r="F134" s="25">
        <v>7.88</v>
      </c>
      <c r="G134" s="48">
        <v>10</v>
      </c>
      <c r="H134" s="25">
        <v>1.2</v>
      </c>
      <c r="I134" s="27">
        <v>0.02</v>
      </c>
      <c r="J134" s="27">
        <v>4.8717948717948718E-2</v>
      </c>
      <c r="K134" s="25">
        <v>5.9999999999999995E-4</v>
      </c>
      <c r="L134" s="25"/>
      <c r="M134" s="28">
        <v>7.4600000000000003E-4</v>
      </c>
      <c r="N134" s="28"/>
      <c r="O134" s="52" t="s">
        <v>407</v>
      </c>
      <c r="P134" s="52" t="s">
        <v>402</v>
      </c>
    </row>
    <row r="135" spans="1:16" x14ac:dyDescent="0.2">
      <c r="A135" s="73"/>
      <c r="B135" s="76"/>
      <c r="C135" s="25" t="s">
        <v>202</v>
      </c>
      <c r="D135" s="24">
        <v>12.7</v>
      </c>
      <c r="E135" s="26">
        <v>10.6</v>
      </c>
      <c r="F135" s="25">
        <v>8.1300000000000008</v>
      </c>
      <c r="G135" s="48">
        <v>7</v>
      </c>
      <c r="H135" s="25">
        <v>1.6</v>
      </c>
      <c r="I135" s="27">
        <v>1.6666666666666666E-2</v>
      </c>
      <c r="J135" s="27">
        <v>3.5897435897435895E-2</v>
      </c>
      <c r="K135" s="25">
        <v>1.0200000000000001E-3</v>
      </c>
      <c r="L135" s="25"/>
      <c r="M135" s="28">
        <v>6.8700000000000011E-4</v>
      </c>
      <c r="N135" s="28"/>
      <c r="O135" s="52" t="s">
        <v>407</v>
      </c>
      <c r="P135" s="52" t="s">
        <v>402</v>
      </c>
    </row>
    <row r="136" spans="1:16" x14ac:dyDescent="0.2">
      <c r="A136" s="73"/>
      <c r="B136" s="76"/>
      <c r="C136" s="25" t="s">
        <v>222</v>
      </c>
      <c r="D136" s="24">
        <v>18</v>
      </c>
      <c r="E136" s="26">
        <v>9.1999999999999993</v>
      </c>
      <c r="F136" s="25">
        <v>8.1</v>
      </c>
      <c r="G136" s="48">
        <v>12</v>
      </c>
      <c r="H136" s="25">
        <v>2.4</v>
      </c>
      <c r="I136" s="27">
        <v>4.6666666666666669E-2</v>
      </c>
      <c r="J136" s="27">
        <v>9.7435897435897437E-2</v>
      </c>
      <c r="K136" s="25">
        <v>3.8E-3</v>
      </c>
      <c r="L136" s="24" t="s">
        <v>127</v>
      </c>
      <c r="M136" s="28">
        <v>6.3100000000000005E-4</v>
      </c>
      <c r="N136" s="28">
        <v>8.4120000000000011E-3</v>
      </c>
      <c r="O136" s="52" t="s">
        <v>407</v>
      </c>
      <c r="P136" s="52" t="s">
        <v>402</v>
      </c>
    </row>
    <row r="137" spans="1:16" x14ac:dyDescent="0.2">
      <c r="A137" s="73"/>
      <c r="B137" s="76"/>
      <c r="C137" s="25" t="s">
        <v>223</v>
      </c>
      <c r="D137" s="24">
        <v>18.8</v>
      </c>
      <c r="E137" s="26">
        <v>8</v>
      </c>
      <c r="F137" s="25">
        <v>8</v>
      </c>
      <c r="G137" s="48">
        <v>7</v>
      </c>
      <c r="H137" s="25">
        <v>1.8</v>
      </c>
      <c r="I137" s="27">
        <v>0.16</v>
      </c>
      <c r="J137" s="27">
        <v>1.7948717948717947E-2</v>
      </c>
      <c r="K137" s="25">
        <v>5.9000000000000003E-4</v>
      </c>
      <c r="L137" s="25">
        <v>2.2182E-2</v>
      </c>
      <c r="M137" s="28">
        <v>7.5299999999999998E-4</v>
      </c>
      <c r="N137" s="28">
        <v>4.0419999999999996E-3</v>
      </c>
      <c r="O137" s="52" t="s">
        <v>407</v>
      </c>
      <c r="P137" s="52" t="s">
        <v>402</v>
      </c>
    </row>
    <row r="138" spans="1:16" x14ac:dyDescent="0.2">
      <c r="A138" s="73"/>
      <c r="B138" s="76"/>
      <c r="C138" s="25" t="s">
        <v>224</v>
      </c>
      <c r="D138" s="24">
        <v>22.9</v>
      </c>
      <c r="E138" s="26">
        <v>8.9</v>
      </c>
      <c r="F138" s="25">
        <v>8.1999999999999993</v>
      </c>
      <c r="G138" s="48">
        <v>15</v>
      </c>
      <c r="H138" s="25">
        <v>2.7</v>
      </c>
      <c r="I138" s="27">
        <v>6.6666666666666671E-3</v>
      </c>
      <c r="J138" s="27">
        <v>0.16923076923076924</v>
      </c>
      <c r="K138" s="25">
        <v>1.1509999999999999E-2</v>
      </c>
      <c r="L138" s="24" t="s">
        <v>127</v>
      </c>
      <c r="M138" s="28">
        <v>5.4200000000000006E-4</v>
      </c>
      <c r="N138" s="28">
        <v>8.5550000000000001E-3</v>
      </c>
      <c r="O138" s="52" t="s">
        <v>407</v>
      </c>
      <c r="P138" s="52" t="s">
        <v>402</v>
      </c>
    </row>
    <row r="139" spans="1:16" x14ac:dyDescent="0.2">
      <c r="A139" s="73"/>
      <c r="B139" s="76"/>
      <c r="C139" s="25" t="s">
        <v>225</v>
      </c>
      <c r="D139" s="24">
        <v>23.9</v>
      </c>
      <c r="E139" s="26">
        <v>6.2</v>
      </c>
      <c r="F139" s="25">
        <v>7.9</v>
      </c>
      <c r="G139" s="48">
        <v>8.4</v>
      </c>
      <c r="H139" s="25">
        <v>1.2</v>
      </c>
      <c r="I139" s="27">
        <v>0.15666666666666668</v>
      </c>
      <c r="J139" s="27">
        <v>0.17051282051282052</v>
      </c>
      <c r="K139" s="25">
        <v>6.4599999999999996E-3</v>
      </c>
      <c r="L139" s="24" t="s">
        <v>127</v>
      </c>
      <c r="M139" s="28">
        <v>9.6400000000000001E-4</v>
      </c>
      <c r="N139" s="28">
        <v>7.0130000000000001E-3</v>
      </c>
      <c r="O139" s="52" t="s">
        <v>407</v>
      </c>
      <c r="P139" s="52" t="s">
        <v>402</v>
      </c>
    </row>
    <row r="140" spans="1:16" x14ac:dyDescent="0.2">
      <c r="A140" s="73"/>
      <c r="B140" s="76"/>
      <c r="C140" s="25" t="s">
        <v>226</v>
      </c>
      <c r="D140" s="24">
        <v>15.9</v>
      </c>
      <c r="E140" s="26">
        <v>8.6</v>
      </c>
      <c r="F140" s="25">
        <v>8.1</v>
      </c>
      <c r="G140" s="48">
        <v>9</v>
      </c>
      <c r="H140" s="25">
        <v>1.2</v>
      </c>
      <c r="I140" s="27">
        <v>0.08</v>
      </c>
      <c r="J140" s="27">
        <v>7.4358974358974358E-2</v>
      </c>
      <c r="K140" s="25">
        <v>2.5000000000000001E-3</v>
      </c>
      <c r="L140" s="25">
        <v>4.4364000000000001E-2</v>
      </c>
      <c r="M140" s="28">
        <v>7.4100000000000001E-4</v>
      </c>
      <c r="N140" s="28">
        <v>2.307E-3</v>
      </c>
      <c r="O140" s="52" t="s">
        <v>407</v>
      </c>
      <c r="P140" s="52" t="s">
        <v>402</v>
      </c>
    </row>
    <row r="141" spans="1:16" x14ac:dyDescent="0.2">
      <c r="A141" s="73"/>
      <c r="B141" s="76"/>
      <c r="C141" s="25" t="s">
        <v>227</v>
      </c>
      <c r="D141" s="24">
        <v>12.3</v>
      </c>
      <c r="E141" s="26">
        <v>9.6</v>
      </c>
      <c r="F141" s="25">
        <v>8.1999999999999993</v>
      </c>
      <c r="G141" s="48">
        <v>13</v>
      </c>
      <c r="H141" s="25">
        <v>1.8</v>
      </c>
      <c r="I141" s="27">
        <v>0.04</v>
      </c>
      <c r="J141" s="27">
        <v>6.1538461538461535E-2</v>
      </c>
      <c r="K141" s="25">
        <v>1.98E-3</v>
      </c>
      <c r="L141" s="24" t="s">
        <v>127</v>
      </c>
      <c r="M141" s="28">
        <v>1.9690000000000003E-3</v>
      </c>
      <c r="N141" s="28">
        <v>3.1680000000000002E-3</v>
      </c>
      <c r="O141" s="52" t="s">
        <v>407</v>
      </c>
      <c r="P141" s="52" t="s">
        <v>402</v>
      </c>
    </row>
    <row r="142" spans="1:16" x14ac:dyDescent="0.2">
      <c r="A142" s="73"/>
      <c r="B142" s="76"/>
      <c r="C142" s="25" t="s">
        <v>228</v>
      </c>
      <c r="D142" s="24">
        <v>8.8000000000000007</v>
      </c>
      <c r="E142" s="26">
        <v>9.9</v>
      </c>
      <c r="F142" s="25">
        <v>8</v>
      </c>
      <c r="G142" s="48">
        <v>16</v>
      </c>
      <c r="H142" s="25">
        <v>2.2999999999999998</v>
      </c>
      <c r="I142" s="27">
        <v>0.03</v>
      </c>
      <c r="J142" s="27">
        <v>3.0769230769230767E-2</v>
      </c>
      <c r="K142" s="25">
        <v>4.8000000000000001E-4</v>
      </c>
      <c r="L142" s="24" t="s">
        <v>127</v>
      </c>
      <c r="M142" s="28">
        <v>1.176E-3</v>
      </c>
      <c r="N142" s="28">
        <v>4.4029999999999998E-3</v>
      </c>
      <c r="O142" s="52" t="s">
        <v>407</v>
      </c>
      <c r="P142" s="52" t="s">
        <v>402</v>
      </c>
    </row>
    <row r="143" spans="1:16" x14ac:dyDescent="0.2">
      <c r="A143" s="74"/>
      <c r="B143" s="77"/>
      <c r="C143" s="25" t="s">
        <v>176</v>
      </c>
      <c r="D143" s="24">
        <v>5.9</v>
      </c>
      <c r="E143" s="26">
        <v>10.4</v>
      </c>
      <c r="F143" s="25">
        <v>8</v>
      </c>
      <c r="G143" s="48">
        <v>8</v>
      </c>
      <c r="H143" s="25">
        <v>2.2000000000000002</v>
      </c>
      <c r="I143" s="27">
        <v>4.3333333333333335E-2</v>
      </c>
      <c r="J143" s="27">
        <v>0.11794871794871795</v>
      </c>
      <c r="K143" s="25">
        <v>1.48E-3</v>
      </c>
      <c r="L143" s="24" t="s">
        <v>127</v>
      </c>
      <c r="M143" s="28">
        <v>1.158E-3</v>
      </c>
      <c r="N143" s="28">
        <v>3.6200000000000004E-3</v>
      </c>
      <c r="O143" s="52" t="s">
        <v>407</v>
      </c>
      <c r="P143" s="52" t="s">
        <v>402</v>
      </c>
    </row>
    <row r="144" spans="1:16" s="39" customFormat="1" x14ac:dyDescent="0.2">
      <c r="A144" s="49" t="s">
        <v>401</v>
      </c>
      <c r="B144" s="32"/>
      <c r="C144" s="32"/>
      <c r="D144" s="32"/>
      <c r="E144" s="34">
        <f>PERCENTILE(E132:E143,0.5)</f>
        <v>9.75</v>
      </c>
      <c r="F144" s="34">
        <f>PERCENTILE(F132:F143,0.95)</f>
        <v>8.1999999999999993</v>
      </c>
      <c r="G144" s="44">
        <v>10.566666666666668</v>
      </c>
      <c r="H144" s="34">
        <f>PERCENTILE(H132:H143,0.95)</f>
        <v>2.5349999999999997</v>
      </c>
      <c r="I144" s="36">
        <v>0.15816666666666668</v>
      </c>
      <c r="J144" s="37">
        <v>0.17858974358974358</v>
      </c>
      <c r="K144" s="35">
        <f>PERCENTILE(K132:K143,0.95)</f>
        <v>8.7324999999999955E-3</v>
      </c>
      <c r="L144" s="34">
        <v>3.6600299999999988E-2</v>
      </c>
      <c r="M144" s="38">
        <v>1.5328499999999997E-3</v>
      </c>
      <c r="N144" s="38">
        <v>8.5049500000000007E-3</v>
      </c>
      <c r="O144" s="40"/>
      <c r="P144" s="40"/>
    </row>
    <row r="145" spans="1:16" x14ac:dyDescent="0.2">
      <c r="A145" s="72" t="s">
        <v>19</v>
      </c>
      <c r="B145" s="75" t="s">
        <v>230</v>
      </c>
      <c r="C145" s="25" t="s">
        <v>231</v>
      </c>
      <c r="D145" s="26">
        <v>4.0999999999999996</v>
      </c>
      <c r="E145" s="26">
        <v>11.4</v>
      </c>
      <c r="F145" s="25">
        <v>7.9</v>
      </c>
      <c r="G145" s="48">
        <v>18</v>
      </c>
      <c r="H145" s="25">
        <v>0.8</v>
      </c>
      <c r="I145" s="27">
        <v>2.6666666666666668E-2</v>
      </c>
      <c r="J145" s="27">
        <v>6.5384615384615374E-2</v>
      </c>
      <c r="K145" s="25">
        <v>5.5999999999999995E-4</v>
      </c>
      <c r="L145" s="25"/>
      <c r="M145" s="28"/>
      <c r="N145" s="28"/>
      <c r="O145" s="52" t="s">
        <v>407</v>
      </c>
      <c r="P145" s="52" t="s">
        <v>402</v>
      </c>
    </row>
    <row r="146" spans="1:16" x14ac:dyDescent="0.2">
      <c r="A146" s="73"/>
      <c r="B146" s="76"/>
      <c r="C146" s="25" t="s">
        <v>232</v>
      </c>
      <c r="D146" s="26">
        <v>6.2</v>
      </c>
      <c r="E146" s="26">
        <v>11</v>
      </c>
      <c r="F146" s="25">
        <v>7.93</v>
      </c>
      <c r="G146" s="48">
        <v>8</v>
      </c>
      <c r="H146" s="25">
        <v>1.6</v>
      </c>
      <c r="I146" s="27">
        <v>0.04</v>
      </c>
      <c r="J146" s="27">
        <v>8.3333333333333329E-2</v>
      </c>
      <c r="K146" s="25">
        <v>9.1E-4</v>
      </c>
      <c r="L146" s="25"/>
      <c r="M146" s="28"/>
      <c r="N146" s="28"/>
      <c r="O146" s="52" t="s">
        <v>407</v>
      </c>
      <c r="P146" s="52" t="s">
        <v>402</v>
      </c>
    </row>
    <row r="147" spans="1:16" x14ac:dyDescent="0.2">
      <c r="A147" s="73"/>
      <c r="B147" s="76"/>
      <c r="C147" s="25" t="s">
        <v>185</v>
      </c>
      <c r="D147" s="26">
        <v>11.1</v>
      </c>
      <c r="E147" s="26">
        <v>10.5</v>
      </c>
      <c r="F147" s="25">
        <v>8</v>
      </c>
      <c r="G147" s="48">
        <v>10</v>
      </c>
      <c r="H147" s="25">
        <v>1.5</v>
      </c>
      <c r="I147" s="27">
        <v>2.3333333333333334E-2</v>
      </c>
      <c r="J147" s="27">
        <v>7.0512820512820512E-2</v>
      </c>
      <c r="K147" s="25">
        <v>1.32E-3</v>
      </c>
      <c r="L147" s="25"/>
      <c r="M147" s="28">
        <v>1.0529999999999999E-3</v>
      </c>
      <c r="N147" s="28"/>
      <c r="O147" s="52" t="s">
        <v>407</v>
      </c>
      <c r="P147" s="52" t="s">
        <v>402</v>
      </c>
    </row>
    <row r="148" spans="1:16" x14ac:dyDescent="0.2">
      <c r="A148" s="73"/>
      <c r="B148" s="76"/>
      <c r="C148" s="25" t="s">
        <v>188</v>
      </c>
      <c r="D148" s="26">
        <v>16.3</v>
      </c>
      <c r="E148" s="26">
        <v>9.8000000000000007</v>
      </c>
      <c r="F148" s="25">
        <v>8</v>
      </c>
      <c r="G148" s="48">
        <v>19</v>
      </c>
      <c r="H148" s="25">
        <v>2.2999999999999998</v>
      </c>
      <c r="I148" s="27">
        <v>0.06</v>
      </c>
      <c r="J148" s="27">
        <v>7.179487179487179E-2</v>
      </c>
      <c r="K148" s="25">
        <v>1.99E-3</v>
      </c>
      <c r="L148" s="24" t="s">
        <v>127</v>
      </c>
      <c r="M148" s="28">
        <v>6.0400000000000004E-4</v>
      </c>
      <c r="N148" s="28">
        <v>4.3890000000000005E-3</v>
      </c>
      <c r="O148" s="52" t="s">
        <v>407</v>
      </c>
      <c r="P148" s="52" t="s">
        <v>402</v>
      </c>
    </row>
    <row r="149" spans="1:16" x14ac:dyDescent="0.2">
      <c r="A149" s="73"/>
      <c r="B149" s="76"/>
      <c r="C149" s="25" t="s">
        <v>189</v>
      </c>
      <c r="D149" s="26">
        <v>19.5</v>
      </c>
      <c r="E149" s="26">
        <v>8.1</v>
      </c>
      <c r="F149" s="25">
        <v>8</v>
      </c>
      <c r="G149" s="48">
        <v>12</v>
      </c>
      <c r="H149" s="25">
        <v>1.8</v>
      </c>
      <c r="I149" s="27">
        <v>0.04</v>
      </c>
      <c r="J149" s="27">
        <v>8.2051282051282051E-2</v>
      </c>
      <c r="K149" s="25">
        <v>2.8600000000000001E-3</v>
      </c>
      <c r="L149" s="25">
        <v>2.2182E-2</v>
      </c>
      <c r="M149" s="28">
        <v>1.341E-3</v>
      </c>
      <c r="N149" s="28">
        <v>7.4819999999999999E-3</v>
      </c>
      <c r="O149" s="52" t="s">
        <v>407</v>
      </c>
      <c r="P149" s="52" t="s">
        <v>402</v>
      </c>
    </row>
    <row r="150" spans="1:16" x14ac:dyDescent="0.2">
      <c r="A150" s="73"/>
      <c r="B150" s="76"/>
      <c r="C150" s="25" t="s">
        <v>233</v>
      </c>
      <c r="D150" s="26">
        <v>24.6</v>
      </c>
      <c r="E150" s="26">
        <v>9.1999999999999993</v>
      </c>
      <c r="F150" s="25">
        <v>8.3000000000000007</v>
      </c>
      <c r="G150" s="48">
        <v>13</v>
      </c>
      <c r="H150" s="25">
        <v>3.3</v>
      </c>
      <c r="I150" s="27">
        <v>0.03</v>
      </c>
      <c r="J150" s="27">
        <v>3.8461538461538457E-2</v>
      </c>
      <c r="K150" s="25">
        <v>3.6099999999999999E-3</v>
      </c>
      <c r="L150" s="24" t="s">
        <v>127</v>
      </c>
      <c r="M150" s="28">
        <v>3.7800000000000003E-4</v>
      </c>
      <c r="N150" s="28">
        <v>2.2330000000000002E-3</v>
      </c>
      <c r="O150" s="52" t="s">
        <v>407</v>
      </c>
      <c r="P150" s="52" t="s">
        <v>402</v>
      </c>
    </row>
    <row r="151" spans="1:16" x14ac:dyDescent="0.2">
      <c r="A151" s="73"/>
      <c r="B151" s="76"/>
      <c r="C151" s="25" t="s">
        <v>234</v>
      </c>
      <c r="D151" s="26">
        <v>26.5</v>
      </c>
      <c r="E151" s="26">
        <v>6</v>
      </c>
      <c r="F151" s="25">
        <v>8</v>
      </c>
      <c r="G151" s="48">
        <v>2</v>
      </c>
      <c r="H151" s="25">
        <v>2</v>
      </c>
      <c r="I151" s="27">
        <v>9.6666666666666679E-2</v>
      </c>
      <c r="J151" s="27">
        <v>0.15384615384615383</v>
      </c>
      <c r="K151" s="25">
        <v>8.6400000000000001E-3</v>
      </c>
      <c r="L151" s="24" t="s">
        <v>127</v>
      </c>
      <c r="M151" s="28">
        <v>1.139E-3</v>
      </c>
      <c r="N151" s="28">
        <v>3.7570000000000004E-3</v>
      </c>
      <c r="O151" s="52" t="s">
        <v>407</v>
      </c>
      <c r="P151" s="52" t="s">
        <v>402</v>
      </c>
    </row>
    <row r="152" spans="1:16" x14ac:dyDescent="0.2">
      <c r="A152" s="73"/>
      <c r="B152" s="76"/>
      <c r="C152" s="25" t="s">
        <v>235</v>
      </c>
      <c r="D152" s="26">
        <v>17.600000000000001</v>
      </c>
      <c r="E152" s="26">
        <v>8.5</v>
      </c>
      <c r="F152" s="25">
        <v>8.1</v>
      </c>
      <c r="G152" s="48">
        <v>8</v>
      </c>
      <c r="H152" s="25">
        <v>1.1000000000000001</v>
      </c>
      <c r="I152" s="27">
        <v>0.06</v>
      </c>
      <c r="J152" s="27">
        <v>8.9743589743589744E-2</v>
      </c>
      <c r="K152" s="25">
        <v>3.4099999999999998E-3</v>
      </c>
      <c r="L152" s="24" t="s">
        <v>127</v>
      </c>
      <c r="M152" s="28">
        <v>1.0149999999999998E-3</v>
      </c>
      <c r="N152" s="28">
        <v>3.5600000000000002E-3</v>
      </c>
      <c r="O152" s="52" t="s">
        <v>407</v>
      </c>
      <c r="P152" s="52" t="s">
        <v>402</v>
      </c>
    </row>
    <row r="153" spans="1:16" x14ac:dyDescent="0.2">
      <c r="A153" s="73"/>
      <c r="B153" s="76"/>
      <c r="C153" s="25" t="s">
        <v>236</v>
      </c>
      <c r="D153" s="26">
        <v>13.4</v>
      </c>
      <c r="E153" s="26">
        <v>9.9</v>
      </c>
      <c r="F153" s="25">
        <v>8.1</v>
      </c>
      <c r="G153" s="48">
        <v>6</v>
      </c>
      <c r="H153" s="25">
        <v>1.8</v>
      </c>
      <c r="I153" s="27">
        <v>4.6666666666666669E-2</v>
      </c>
      <c r="J153" s="27">
        <v>6.5384615384615374E-2</v>
      </c>
      <c r="K153" s="25">
        <v>1.83E-3</v>
      </c>
      <c r="L153" s="24" t="s">
        <v>127</v>
      </c>
      <c r="M153" s="28">
        <v>2.2120000000000004E-3</v>
      </c>
      <c r="N153" s="28">
        <v>2.6930000000000001E-3</v>
      </c>
      <c r="O153" s="52" t="s">
        <v>407</v>
      </c>
      <c r="P153" s="52" t="s">
        <v>402</v>
      </c>
    </row>
    <row r="154" spans="1:16" x14ac:dyDescent="0.2">
      <c r="A154" s="73"/>
      <c r="B154" s="76"/>
      <c r="C154" s="25" t="s">
        <v>191</v>
      </c>
      <c r="D154" s="26">
        <v>8.6</v>
      </c>
      <c r="E154" s="26">
        <v>9.6</v>
      </c>
      <c r="F154" s="25">
        <v>8</v>
      </c>
      <c r="G154" s="48">
        <v>9</v>
      </c>
      <c r="H154" s="25">
        <v>1.8</v>
      </c>
      <c r="I154" s="27">
        <v>0.03</v>
      </c>
      <c r="J154" s="27">
        <v>3.461538461538461E-2</v>
      </c>
      <c r="K154" s="25">
        <v>5.4000000000000001E-4</v>
      </c>
      <c r="L154" s="24" t="s">
        <v>127</v>
      </c>
      <c r="M154" s="28">
        <v>9.0600000000000001E-4</v>
      </c>
      <c r="N154" s="28">
        <v>2.134E-3</v>
      </c>
      <c r="O154" s="52" t="s">
        <v>407</v>
      </c>
      <c r="P154" s="52" t="s">
        <v>402</v>
      </c>
    </row>
    <row r="155" spans="1:16" x14ac:dyDescent="0.2">
      <c r="A155" s="74"/>
      <c r="B155" s="77"/>
      <c r="C155" s="25" t="s">
        <v>206</v>
      </c>
      <c r="D155" s="26">
        <v>6.1</v>
      </c>
      <c r="E155" s="26">
        <v>10.9</v>
      </c>
      <c r="F155" s="25">
        <v>8.1</v>
      </c>
      <c r="G155" s="48">
        <v>7</v>
      </c>
      <c r="H155" s="25">
        <v>1.2</v>
      </c>
      <c r="I155" s="27">
        <v>3.6666666666666667E-2</v>
      </c>
      <c r="J155" s="27">
        <v>0.11025641025641024</v>
      </c>
      <c r="K155" s="25">
        <v>1.7600000000000001E-3</v>
      </c>
      <c r="L155" s="24" t="s">
        <v>127</v>
      </c>
      <c r="M155" s="28">
        <v>8.5700000000000001E-4</v>
      </c>
      <c r="N155" s="28">
        <v>2.2069999999999998E-3</v>
      </c>
      <c r="O155" s="52" t="s">
        <v>407</v>
      </c>
      <c r="P155" s="52" t="s">
        <v>402</v>
      </c>
    </row>
    <row r="156" spans="1:16" s="39" customFormat="1" x14ac:dyDescent="0.2">
      <c r="A156" s="49" t="s">
        <v>401</v>
      </c>
      <c r="B156" s="32"/>
      <c r="C156" s="32"/>
      <c r="D156" s="32"/>
      <c r="E156" s="34">
        <f>PERCENTILE(E145:E155,0.5)</f>
        <v>9.8000000000000007</v>
      </c>
      <c r="F156" s="34">
        <f>PERCENTILE(F145:F155,0.95)</f>
        <v>8.1999999999999993</v>
      </c>
      <c r="G156" s="44">
        <v>10.181818181818182</v>
      </c>
      <c r="H156" s="34">
        <f>PERCENTILE(H145:H155,0.95)</f>
        <v>2.8</v>
      </c>
      <c r="I156" s="36">
        <v>7.8333333333333338E-2</v>
      </c>
      <c r="J156" s="37">
        <v>0.13205128205128203</v>
      </c>
      <c r="K156" s="35">
        <f>PERCENTILE(K145:K155,0.95)</f>
        <v>6.1250000000000002E-3</v>
      </c>
      <c r="L156" s="34" t="s">
        <v>127</v>
      </c>
      <c r="M156" s="38">
        <v>1.8636E-3</v>
      </c>
      <c r="N156" s="38">
        <v>6.3994499999999984E-3</v>
      </c>
      <c r="O156" s="40"/>
      <c r="P156" s="40"/>
    </row>
    <row r="157" spans="1:16" x14ac:dyDescent="0.2">
      <c r="A157" s="72" t="s">
        <v>20</v>
      </c>
      <c r="B157" s="75" t="s">
        <v>237</v>
      </c>
      <c r="C157" s="25" t="s">
        <v>231</v>
      </c>
      <c r="D157" s="26">
        <v>5.6</v>
      </c>
      <c r="E157" s="26">
        <v>11.4</v>
      </c>
      <c r="F157" s="25">
        <v>8.0399999999999991</v>
      </c>
      <c r="G157" s="48">
        <v>7</v>
      </c>
      <c r="H157" s="25">
        <v>1.4</v>
      </c>
      <c r="I157" s="27">
        <v>7.3333333333333334E-2</v>
      </c>
      <c r="J157" s="27">
        <v>0.10384615384615385</v>
      </c>
      <c r="K157" s="25">
        <v>1.39E-3</v>
      </c>
      <c r="L157" s="24" t="s">
        <v>127</v>
      </c>
      <c r="M157" s="28">
        <v>7.6500000000000005E-4</v>
      </c>
      <c r="N157" s="28">
        <v>2.6819999999999999E-3</v>
      </c>
      <c r="O157" s="52" t="s">
        <v>407</v>
      </c>
      <c r="P157" s="52" t="s">
        <v>402</v>
      </c>
    </row>
    <row r="158" spans="1:16" x14ac:dyDescent="0.2">
      <c r="A158" s="73"/>
      <c r="B158" s="76"/>
      <c r="C158" s="25" t="s">
        <v>232</v>
      </c>
      <c r="D158" s="26">
        <v>5.5</v>
      </c>
      <c r="E158" s="26">
        <v>11.2</v>
      </c>
      <c r="F158" s="25">
        <v>7.98</v>
      </c>
      <c r="G158" s="48">
        <v>5</v>
      </c>
      <c r="H158" s="25">
        <v>1.7</v>
      </c>
      <c r="I158" s="27">
        <v>0.11666666666666668</v>
      </c>
      <c r="J158" s="27">
        <v>0.14487179487179488</v>
      </c>
      <c r="K158" s="25">
        <v>1.6800000000000001E-3</v>
      </c>
      <c r="L158" s="24" t="s">
        <v>127</v>
      </c>
      <c r="M158" s="28">
        <v>1.163E-3</v>
      </c>
      <c r="N158" s="28">
        <v>5.3890000000000006E-3</v>
      </c>
      <c r="O158" s="52" t="s">
        <v>407</v>
      </c>
      <c r="P158" s="52" t="s">
        <v>402</v>
      </c>
    </row>
    <row r="159" spans="1:16" x14ac:dyDescent="0.2">
      <c r="A159" s="73"/>
      <c r="B159" s="76"/>
      <c r="C159" s="25" t="s">
        <v>185</v>
      </c>
      <c r="D159" s="26">
        <v>9.5</v>
      </c>
      <c r="E159" s="26">
        <v>11.1</v>
      </c>
      <c r="F159" s="25">
        <v>8.0399999999999991</v>
      </c>
      <c r="G159" s="48">
        <v>27</v>
      </c>
      <c r="H159" s="25">
        <v>1.5</v>
      </c>
      <c r="I159" s="27">
        <v>3.3333333333333333E-2</v>
      </c>
      <c r="J159" s="27">
        <v>9.6153846153846145E-2</v>
      </c>
      <c r="K159" s="25">
        <v>1.75E-3</v>
      </c>
      <c r="L159" s="24" t="s">
        <v>127</v>
      </c>
      <c r="M159" s="28">
        <v>8.1700000000000002E-4</v>
      </c>
      <c r="N159" s="28">
        <v>4.143E-3</v>
      </c>
      <c r="O159" s="52" t="s">
        <v>407</v>
      </c>
      <c r="P159" s="52" t="s">
        <v>402</v>
      </c>
    </row>
    <row r="160" spans="1:16" x14ac:dyDescent="0.2">
      <c r="A160" s="73"/>
      <c r="B160" s="76"/>
      <c r="C160" s="25" t="s">
        <v>238</v>
      </c>
      <c r="D160" s="26">
        <v>12</v>
      </c>
      <c r="E160" s="26">
        <v>10.9</v>
      </c>
      <c r="F160" s="25">
        <v>8.1</v>
      </c>
      <c r="G160" s="48">
        <v>14</v>
      </c>
      <c r="H160" s="25">
        <v>1.7</v>
      </c>
      <c r="I160" s="27">
        <v>0.05</v>
      </c>
      <c r="J160" s="27">
        <v>0.10897435897435898</v>
      </c>
      <c r="K160" s="25">
        <v>2.7399999999999998E-3</v>
      </c>
      <c r="L160" s="25">
        <v>1.4788000000000001E-2</v>
      </c>
      <c r="M160" s="28">
        <v>7.1999999999999994E-4</v>
      </c>
      <c r="N160" s="28">
        <v>3.264E-3</v>
      </c>
      <c r="O160" s="52" t="s">
        <v>407</v>
      </c>
      <c r="P160" s="52" t="s">
        <v>402</v>
      </c>
    </row>
    <row r="161" spans="1:16" x14ac:dyDescent="0.2">
      <c r="A161" s="73"/>
      <c r="B161" s="76"/>
      <c r="C161" s="25" t="s">
        <v>188</v>
      </c>
      <c r="D161" s="26">
        <v>15.5</v>
      </c>
      <c r="E161" s="26">
        <v>11.8</v>
      </c>
      <c r="F161" s="25">
        <v>8</v>
      </c>
      <c r="G161" s="48">
        <v>20</v>
      </c>
      <c r="H161" s="25">
        <v>2.2000000000000002</v>
      </c>
      <c r="I161" s="27">
        <v>0.06</v>
      </c>
      <c r="J161" s="27">
        <v>3.8461538461538457E-2</v>
      </c>
      <c r="K161" s="25">
        <v>1E-3</v>
      </c>
      <c r="L161" s="24" t="s">
        <v>127</v>
      </c>
      <c r="M161" s="28">
        <v>7.2499999999999995E-4</v>
      </c>
      <c r="N161" s="28">
        <v>2.9340000000000004E-3</v>
      </c>
      <c r="O161" s="52" t="s">
        <v>407</v>
      </c>
      <c r="P161" s="52" t="s">
        <v>402</v>
      </c>
    </row>
    <row r="162" spans="1:16" x14ac:dyDescent="0.2">
      <c r="A162" s="73"/>
      <c r="B162" s="76"/>
      <c r="C162" s="25" t="s">
        <v>189</v>
      </c>
      <c r="D162" s="26">
        <v>18.2</v>
      </c>
      <c r="E162" s="26">
        <v>8.1999999999999993</v>
      </c>
      <c r="F162" s="25">
        <v>8</v>
      </c>
      <c r="G162" s="48">
        <v>12</v>
      </c>
      <c r="H162" s="25">
        <v>1.9</v>
      </c>
      <c r="I162" s="27">
        <v>0.05</v>
      </c>
      <c r="J162" s="27">
        <v>8.2051282051282051E-2</v>
      </c>
      <c r="K162" s="25">
        <v>2.5999999999999999E-3</v>
      </c>
      <c r="L162" s="24" t="s">
        <v>127</v>
      </c>
      <c r="M162" s="28">
        <v>8.6399999999999997E-4</v>
      </c>
      <c r="N162" s="28">
        <v>8.6720000000000009E-3</v>
      </c>
      <c r="O162" s="52" t="s">
        <v>407</v>
      </c>
      <c r="P162" s="52" t="s">
        <v>402</v>
      </c>
    </row>
    <row r="163" spans="1:16" x14ac:dyDescent="0.2">
      <c r="A163" s="73"/>
      <c r="B163" s="76"/>
      <c r="C163" s="25" t="s">
        <v>233</v>
      </c>
      <c r="D163" s="26">
        <v>24.1</v>
      </c>
      <c r="E163" s="26">
        <v>9.4</v>
      </c>
      <c r="F163" s="25">
        <v>8.4</v>
      </c>
      <c r="G163" s="48">
        <v>15</v>
      </c>
      <c r="H163" s="25">
        <v>4.2</v>
      </c>
      <c r="I163" s="27">
        <v>4.3333333333333335E-2</v>
      </c>
      <c r="J163" s="27">
        <v>3.461538461538461E-2</v>
      </c>
      <c r="K163" s="25">
        <v>3.8600000000000001E-3</v>
      </c>
      <c r="L163" s="24" t="s">
        <v>127</v>
      </c>
      <c r="M163" s="28">
        <v>4.9399999999999997E-4</v>
      </c>
      <c r="N163" s="28">
        <v>3.751E-3</v>
      </c>
      <c r="O163" s="52" t="s">
        <v>407</v>
      </c>
      <c r="P163" s="52" t="s">
        <v>402</v>
      </c>
    </row>
    <row r="164" spans="1:16" x14ac:dyDescent="0.2">
      <c r="A164" s="73"/>
      <c r="B164" s="76"/>
      <c r="C164" s="25" t="s">
        <v>234</v>
      </c>
      <c r="D164" s="26">
        <v>24.4</v>
      </c>
      <c r="E164" s="26">
        <v>7.7</v>
      </c>
      <c r="F164" s="25">
        <v>7.9</v>
      </c>
      <c r="G164" s="48">
        <v>2</v>
      </c>
      <c r="H164" s="25">
        <v>1.7</v>
      </c>
      <c r="I164" s="27">
        <v>0.11000000000000001</v>
      </c>
      <c r="J164" s="27">
        <v>6.7948717948717943E-2</v>
      </c>
      <c r="K164" s="25">
        <v>2.66E-3</v>
      </c>
      <c r="L164" s="24" t="s">
        <v>127</v>
      </c>
      <c r="M164" s="28">
        <v>9.8400000000000007E-4</v>
      </c>
      <c r="N164" s="28">
        <v>3.774E-3</v>
      </c>
      <c r="O164" s="52" t="s">
        <v>407</v>
      </c>
      <c r="P164" s="52" t="s">
        <v>402</v>
      </c>
    </row>
    <row r="165" spans="1:16" x14ac:dyDescent="0.2">
      <c r="A165" s="73"/>
      <c r="B165" s="76"/>
      <c r="C165" s="25" t="s">
        <v>235</v>
      </c>
      <c r="D165" s="26">
        <v>17.5</v>
      </c>
      <c r="E165" s="26">
        <v>8.1999999999999993</v>
      </c>
      <c r="F165" s="25">
        <v>8</v>
      </c>
      <c r="G165" s="48">
        <v>9.6</v>
      </c>
      <c r="H165" s="25">
        <v>0.9</v>
      </c>
      <c r="I165" s="27">
        <v>6.3333333333333339E-2</v>
      </c>
      <c r="J165" s="27">
        <v>9.1025641025641008E-2</v>
      </c>
      <c r="K165" s="25">
        <v>2.7499999999999998E-3</v>
      </c>
      <c r="L165" s="25">
        <v>2.2182E-2</v>
      </c>
      <c r="M165" s="28">
        <v>9.4899999999999997E-4</v>
      </c>
      <c r="N165" s="28">
        <v>3.042E-3</v>
      </c>
      <c r="O165" s="52" t="s">
        <v>407</v>
      </c>
      <c r="P165" s="52" t="s">
        <v>402</v>
      </c>
    </row>
    <row r="166" spans="1:16" x14ac:dyDescent="0.2">
      <c r="A166" s="73"/>
      <c r="B166" s="76"/>
      <c r="C166" s="25" t="s">
        <v>236</v>
      </c>
      <c r="D166" s="26">
        <v>13.4</v>
      </c>
      <c r="E166" s="26">
        <v>10.4</v>
      </c>
      <c r="F166" s="25">
        <v>8.1</v>
      </c>
      <c r="G166" s="48">
        <v>12</v>
      </c>
      <c r="H166" s="25">
        <v>2</v>
      </c>
      <c r="I166" s="27">
        <v>5.6666666666666671E-2</v>
      </c>
      <c r="J166" s="27">
        <v>7.9487179487179482E-2</v>
      </c>
      <c r="K166" s="25">
        <v>2.2200000000000002E-3</v>
      </c>
      <c r="L166" s="24" t="s">
        <v>127</v>
      </c>
      <c r="M166" s="28">
        <v>2.6520000000000003E-3</v>
      </c>
      <c r="N166" s="28">
        <v>4.5890000000000002E-3</v>
      </c>
      <c r="O166" s="52" t="s">
        <v>407</v>
      </c>
      <c r="P166" s="52" t="s">
        <v>402</v>
      </c>
    </row>
    <row r="167" spans="1:16" x14ac:dyDescent="0.2">
      <c r="A167" s="73"/>
      <c r="B167" s="76"/>
      <c r="C167" s="25" t="s">
        <v>191</v>
      </c>
      <c r="D167" s="26">
        <v>8.8000000000000007</v>
      </c>
      <c r="E167" s="26">
        <v>10.8</v>
      </c>
      <c r="F167" s="25">
        <v>8.1</v>
      </c>
      <c r="G167" s="48">
        <v>14</v>
      </c>
      <c r="H167" s="25">
        <v>2</v>
      </c>
      <c r="I167" s="27">
        <v>3.3333333333333333E-2</v>
      </c>
      <c r="J167" s="27">
        <v>6.7948717948717943E-2</v>
      </c>
      <c r="K167" s="25">
        <v>1.34E-3</v>
      </c>
      <c r="L167" s="25">
        <v>2.2182E-2</v>
      </c>
      <c r="M167" s="28">
        <v>1.1529999999999999E-3</v>
      </c>
      <c r="N167" s="28">
        <v>6.6249999999999998E-3</v>
      </c>
      <c r="O167" s="52" t="s">
        <v>407</v>
      </c>
      <c r="P167" s="52" t="s">
        <v>402</v>
      </c>
    </row>
    <row r="168" spans="1:16" x14ac:dyDescent="0.2">
      <c r="A168" s="74"/>
      <c r="B168" s="77"/>
      <c r="C168" s="25" t="s">
        <v>206</v>
      </c>
      <c r="D168" s="26">
        <v>6.3</v>
      </c>
      <c r="E168" s="26">
        <v>10.9</v>
      </c>
      <c r="F168" s="25">
        <v>8.1</v>
      </c>
      <c r="G168" s="48">
        <v>7</v>
      </c>
      <c r="H168" s="25">
        <v>0.8</v>
      </c>
      <c r="I168" s="27">
        <v>6.6666666666666666E-2</v>
      </c>
      <c r="J168" s="27">
        <v>0.11666666666666665</v>
      </c>
      <c r="K168" s="25">
        <v>1.89E-3</v>
      </c>
      <c r="L168" s="24" t="s">
        <v>127</v>
      </c>
      <c r="M168" s="28">
        <v>5.6499999999999996E-4</v>
      </c>
      <c r="N168" s="28">
        <v>2.745E-3</v>
      </c>
      <c r="O168" s="52" t="s">
        <v>407</v>
      </c>
      <c r="P168" s="52" t="s">
        <v>402</v>
      </c>
    </row>
    <row r="169" spans="1:16" s="39" customFormat="1" x14ac:dyDescent="0.2">
      <c r="A169" s="49" t="s">
        <v>401</v>
      </c>
      <c r="B169" s="32"/>
      <c r="C169" s="32"/>
      <c r="D169" s="32"/>
      <c r="E169" s="34">
        <f>PERCENTILE(E157:E168,0.5)</f>
        <v>10.850000000000001</v>
      </c>
      <c r="F169" s="34">
        <f>PERCENTILE(F157:F168,0.95)</f>
        <v>8.2349999999999994</v>
      </c>
      <c r="G169" s="44">
        <v>12.049999999999999</v>
      </c>
      <c r="H169" s="34">
        <f>PERCENTILE(H157:H168,0.95)</f>
        <v>3.0999999999999988</v>
      </c>
      <c r="I169" s="36">
        <v>0.11300000000000002</v>
      </c>
      <c r="J169" s="37">
        <v>0.12935897435897434</v>
      </c>
      <c r="K169" s="34">
        <f>PERCENTILE(K157:K168,0.95)</f>
        <v>3.2494999999999994E-3</v>
      </c>
      <c r="L169" s="34">
        <v>2.2182E-2</v>
      </c>
      <c r="M169" s="38">
        <v>1.833049999999999E-3</v>
      </c>
      <c r="N169" s="38">
        <v>7.5461499999999989E-3</v>
      </c>
      <c r="O169" s="40"/>
      <c r="P169" s="40"/>
    </row>
    <row r="170" spans="1:16" x14ac:dyDescent="0.2">
      <c r="A170" s="72" t="s">
        <v>21</v>
      </c>
      <c r="B170" s="75" t="s">
        <v>239</v>
      </c>
      <c r="C170" s="25" t="s">
        <v>185</v>
      </c>
      <c r="D170" s="26">
        <v>8.6999999999999993</v>
      </c>
      <c r="E170" s="26">
        <v>11.5</v>
      </c>
      <c r="F170" s="25">
        <v>8.0299999999999994</v>
      </c>
      <c r="G170" s="48">
        <v>117</v>
      </c>
      <c r="H170" s="25">
        <v>2.5</v>
      </c>
      <c r="I170" s="27">
        <v>2.6666666666666668E-2</v>
      </c>
      <c r="J170" s="27">
        <v>7.6923076923076913E-2</v>
      </c>
      <c r="K170" s="25">
        <v>1.2800000000000001E-3</v>
      </c>
      <c r="L170" s="25"/>
      <c r="M170" s="28">
        <v>1.351E-3</v>
      </c>
      <c r="N170" s="28"/>
      <c r="O170" s="52" t="s">
        <v>407</v>
      </c>
      <c r="P170" s="52" t="s">
        <v>402</v>
      </c>
    </row>
    <row r="171" spans="1:16" x14ac:dyDescent="0.2">
      <c r="A171" s="73"/>
      <c r="B171" s="76"/>
      <c r="C171" s="25" t="s">
        <v>238</v>
      </c>
      <c r="D171" s="26">
        <v>10.6</v>
      </c>
      <c r="E171" s="26">
        <v>11</v>
      </c>
      <c r="F171" s="25">
        <v>8.1300000000000008</v>
      </c>
      <c r="G171" s="48">
        <v>17</v>
      </c>
      <c r="H171" s="25">
        <v>1.6</v>
      </c>
      <c r="I171" s="27">
        <v>2.3333333333333334E-2</v>
      </c>
      <c r="J171" s="27">
        <v>6.2820512820512819E-2</v>
      </c>
      <c r="K171" s="25">
        <v>1.5200000000000001E-3</v>
      </c>
      <c r="L171" s="25"/>
      <c r="M171" s="28"/>
      <c r="N171" s="28"/>
      <c r="O171" s="52" t="s">
        <v>407</v>
      </c>
      <c r="P171" s="52" t="s">
        <v>402</v>
      </c>
    </row>
    <row r="172" spans="1:16" x14ac:dyDescent="0.2">
      <c r="A172" s="73"/>
      <c r="B172" s="76"/>
      <c r="C172" s="25" t="s">
        <v>222</v>
      </c>
      <c r="D172" s="26">
        <v>13.2</v>
      </c>
      <c r="E172" s="26">
        <v>9.5</v>
      </c>
      <c r="F172" s="25">
        <v>8.1</v>
      </c>
      <c r="G172" s="48">
        <v>9</v>
      </c>
      <c r="H172" s="25">
        <v>1.2</v>
      </c>
      <c r="I172" s="27">
        <v>3.6666666666666667E-2</v>
      </c>
      <c r="J172" s="27">
        <v>2.9487179487179487E-2</v>
      </c>
      <c r="K172" s="25">
        <v>8.0999999999999996E-4</v>
      </c>
      <c r="L172" s="24" t="s">
        <v>127</v>
      </c>
      <c r="M172" s="28">
        <v>6.0599999999999998E-4</v>
      </c>
      <c r="N172" s="28">
        <v>8.0400000000000003E-4</v>
      </c>
      <c r="O172" s="52" t="s">
        <v>407</v>
      </c>
      <c r="P172" s="52" t="s">
        <v>402</v>
      </c>
    </row>
    <row r="173" spans="1:16" x14ac:dyDescent="0.2">
      <c r="A173" s="73"/>
      <c r="B173" s="76"/>
      <c r="C173" s="25" t="s">
        <v>189</v>
      </c>
      <c r="D173" s="26">
        <v>17</v>
      </c>
      <c r="E173" s="26">
        <v>9</v>
      </c>
      <c r="F173" s="25">
        <v>8</v>
      </c>
      <c r="G173" s="48">
        <v>13</v>
      </c>
      <c r="H173" s="25">
        <v>1.9</v>
      </c>
      <c r="I173" s="27">
        <v>0.06</v>
      </c>
      <c r="J173" s="27">
        <v>5.2564102564102565E-2</v>
      </c>
      <c r="K173" s="25">
        <v>1.5299999999999999E-3</v>
      </c>
      <c r="L173" s="25">
        <v>1.4788000000000001E-2</v>
      </c>
      <c r="M173" s="28">
        <v>1.5989999999999999E-3</v>
      </c>
      <c r="N173" s="28">
        <v>7.8799999999999999E-3</v>
      </c>
      <c r="O173" s="52" t="s">
        <v>407</v>
      </c>
      <c r="P173" s="52" t="s">
        <v>402</v>
      </c>
    </row>
    <row r="174" spans="1:16" x14ac:dyDescent="0.2">
      <c r="A174" s="73"/>
      <c r="B174" s="76"/>
      <c r="C174" s="25" t="s">
        <v>233</v>
      </c>
      <c r="D174" s="26">
        <v>23.5</v>
      </c>
      <c r="E174" s="26">
        <v>9.3000000000000007</v>
      </c>
      <c r="F174" s="25">
        <v>8.1</v>
      </c>
      <c r="G174" s="48">
        <v>6</v>
      </c>
      <c r="H174" s="25">
        <v>1.9</v>
      </c>
      <c r="I174" s="27">
        <v>1.6666666666666666E-2</v>
      </c>
      <c r="J174" s="27">
        <v>3.9743589743589741E-2</v>
      </c>
      <c r="K174" s="25">
        <v>2.2699999999999999E-3</v>
      </c>
      <c r="L174" s="25">
        <v>4.4364000000000001E-2</v>
      </c>
      <c r="M174" s="28">
        <v>5.8099999999999992E-4</v>
      </c>
      <c r="N174" s="28">
        <v>4.9699999999999996E-3</v>
      </c>
      <c r="O174" s="52" t="s">
        <v>407</v>
      </c>
      <c r="P174" s="52" t="s">
        <v>402</v>
      </c>
    </row>
    <row r="175" spans="1:16" x14ac:dyDescent="0.2">
      <c r="A175" s="73"/>
      <c r="B175" s="76"/>
      <c r="C175" s="25" t="s">
        <v>234</v>
      </c>
      <c r="D175" s="26">
        <v>23.6</v>
      </c>
      <c r="E175" s="26">
        <v>7.4</v>
      </c>
      <c r="F175" s="25">
        <v>8.1</v>
      </c>
      <c r="G175" s="25" t="s">
        <v>132</v>
      </c>
      <c r="H175" s="25">
        <v>1.6</v>
      </c>
      <c r="I175" s="27">
        <v>3.6666666666666667E-2</v>
      </c>
      <c r="J175" s="27">
        <v>2.4358974358974359E-2</v>
      </c>
      <c r="K175" s="25">
        <v>1.4E-3</v>
      </c>
      <c r="L175" s="25">
        <v>4.4364000000000001E-2</v>
      </c>
      <c r="M175" s="28">
        <v>7.890000000000001E-4</v>
      </c>
      <c r="N175" s="28">
        <v>1.2549999999999998E-3</v>
      </c>
      <c r="O175" s="52" t="s">
        <v>407</v>
      </c>
      <c r="P175" s="52" t="s">
        <v>402</v>
      </c>
    </row>
    <row r="176" spans="1:16" x14ac:dyDescent="0.2">
      <c r="A176" s="73"/>
      <c r="B176" s="76"/>
      <c r="C176" s="25" t="s">
        <v>235</v>
      </c>
      <c r="D176" s="26">
        <v>15.4</v>
      </c>
      <c r="E176" s="26">
        <v>9.4</v>
      </c>
      <c r="F176" s="25">
        <v>8.1999999999999993</v>
      </c>
      <c r="G176" s="48">
        <v>6</v>
      </c>
      <c r="H176" s="25">
        <v>1.2</v>
      </c>
      <c r="I176" s="27">
        <v>5.3333333333333337E-2</v>
      </c>
      <c r="J176" s="27">
        <v>6.7948717948717943E-2</v>
      </c>
      <c r="K176" s="25">
        <v>2.7499999999999998E-3</v>
      </c>
      <c r="L176" s="24" t="s">
        <v>127</v>
      </c>
      <c r="M176" s="28">
        <v>7.8400000000000008E-4</v>
      </c>
      <c r="N176" s="28">
        <v>6.1460000000000004E-3</v>
      </c>
      <c r="O176" s="52" t="s">
        <v>407</v>
      </c>
      <c r="P176" s="52" t="s">
        <v>402</v>
      </c>
    </row>
    <row r="177" spans="1:16" x14ac:dyDescent="0.2">
      <c r="A177" s="73"/>
      <c r="B177" s="76"/>
      <c r="C177" s="25" t="s">
        <v>236</v>
      </c>
      <c r="D177" s="26">
        <v>11.2</v>
      </c>
      <c r="E177" s="26">
        <v>10.9</v>
      </c>
      <c r="F177" s="25">
        <v>8.1999999999999993</v>
      </c>
      <c r="G177" s="48">
        <v>8</v>
      </c>
      <c r="H177" s="25">
        <v>1.8</v>
      </c>
      <c r="I177" s="27">
        <v>4.3333333333333335E-2</v>
      </c>
      <c r="J177" s="27">
        <v>4.8717948717948718E-2</v>
      </c>
      <c r="K177" s="25">
        <v>1.4400000000000001E-3</v>
      </c>
      <c r="L177" s="24" t="s">
        <v>127</v>
      </c>
      <c r="M177" s="28">
        <v>1.2700000000000001E-3</v>
      </c>
      <c r="N177" s="28">
        <v>2.9320000000000001E-3</v>
      </c>
      <c r="O177" s="52" t="s">
        <v>407</v>
      </c>
      <c r="P177" s="52" t="s">
        <v>402</v>
      </c>
    </row>
    <row r="178" spans="1:16" x14ac:dyDescent="0.2">
      <c r="A178" s="73"/>
      <c r="B178" s="76"/>
      <c r="C178" s="25" t="s">
        <v>191</v>
      </c>
      <c r="D178" s="26">
        <v>9</v>
      </c>
      <c r="E178" s="26">
        <v>11</v>
      </c>
      <c r="F178" s="25">
        <v>8.1999999999999993</v>
      </c>
      <c r="G178" s="48">
        <v>6</v>
      </c>
      <c r="H178" s="25">
        <v>1.2</v>
      </c>
      <c r="I178" s="27">
        <v>2.3333333333333334E-2</v>
      </c>
      <c r="J178" s="27">
        <v>3.5897435897435895E-2</v>
      </c>
      <c r="K178" s="25">
        <v>8.9999999999999998E-4</v>
      </c>
      <c r="L178" s="24" t="s">
        <v>127</v>
      </c>
      <c r="M178" s="28">
        <v>1.34E-3</v>
      </c>
      <c r="N178" s="28">
        <v>2.415E-3</v>
      </c>
      <c r="O178" s="52" t="s">
        <v>407</v>
      </c>
      <c r="P178" s="52" t="s">
        <v>402</v>
      </c>
    </row>
    <row r="179" spans="1:16" x14ac:dyDescent="0.2">
      <c r="A179" s="74"/>
      <c r="B179" s="77"/>
      <c r="C179" s="25" t="s">
        <v>206</v>
      </c>
      <c r="D179" s="26">
        <v>5.8</v>
      </c>
      <c r="E179" s="26">
        <v>11.8</v>
      </c>
      <c r="F179" s="25">
        <v>8.1999999999999993</v>
      </c>
      <c r="G179" s="48">
        <v>4</v>
      </c>
      <c r="H179" s="25">
        <v>0.7</v>
      </c>
      <c r="I179" s="27">
        <v>3.6666666666666667E-2</v>
      </c>
      <c r="J179" s="27">
        <v>7.3076923076923081E-2</v>
      </c>
      <c r="K179" s="25">
        <v>1.4300000000000001E-3</v>
      </c>
      <c r="L179" s="24" t="s">
        <v>127</v>
      </c>
      <c r="M179" s="28">
        <v>6.02E-4</v>
      </c>
      <c r="N179" s="28">
        <v>3.3980000000000004E-3</v>
      </c>
      <c r="O179" s="52" t="s">
        <v>407</v>
      </c>
      <c r="P179" s="52" t="s">
        <v>402</v>
      </c>
    </row>
    <row r="180" spans="1:16" s="39" customFormat="1" x14ac:dyDescent="0.2">
      <c r="A180" s="49" t="s">
        <v>401</v>
      </c>
      <c r="B180" s="32"/>
      <c r="C180" s="32"/>
      <c r="D180" s="32"/>
      <c r="E180" s="34">
        <f>PERCENTILE(E170:E179,0.5)</f>
        <v>10.199999999999999</v>
      </c>
      <c r="F180" s="34">
        <f>PERCENTILE(F170:F179,0.95)</f>
        <v>8.1999999999999993</v>
      </c>
      <c r="G180" s="44">
        <v>18.7</v>
      </c>
      <c r="H180" s="34">
        <f>PERCENTILE(H170:H179,0.95)</f>
        <v>2.2299999999999995</v>
      </c>
      <c r="I180" s="36">
        <v>5.6999999999999995E-2</v>
      </c>
      <c r="J180" s="37">
        <v>7.5192307692307683E-2</v>
      </c>
      <c r="K180" s="34">
        <f>PERCENTILE(K170:K179,0.95)</f>
        <v>2.5339999999999994E-3</v>
      </c>
      <c r="L180" s="34">
        <v>4.4364000000000001E-2</v>
      </c>
      <c r="M180" s="38">
        <v>1.4997999999999999E-3</v>
      </c>
      <c r="N180" s="38">
        <v>7.2730999999999994E-3</v>
      </c>
      <c r="O180" s="40"/>
      <c r="P180" s="40"/>
    </row>
    <row r="181" spans="1:16" x14ac:dyDescent="0.2">
      <c r="A181" s="72" t="s">
        <v>22</v>
      </c>
      <c r="B181" s="75" t="s">
        <v>240</v>
      </c>
      <c r="C181" s="25" t="s">
        <v>231</v>
      </c>
      <c r="D181" s="26">
        <v>5.0999999999999996</v>
      </c>
      <c r="E181" s="26">
        <v>11.6</v>
      </c>
      <c r="F181" s="25">
        <v>8.0500000000000007</v>
      </c>
      <c r="G181" s="48">
        <v>6</v>
      </c>
      <c r="H181" s="25">
        <v>1.3</v>
      </c>
      <c r="I181" s="27">
        <v>4.6666666666666669E-2</v>
      </c>
      <c r="J181" s="27">
        <v>0.10641025641025641</v>
      </c>
      <c r="K181" s="25">
        <v>1.4E-3</v>
      </c>
      <c r="L181" s="25"/>
      <c r="M181" s="28"/>
      <c r="N181" s="28"/>
      <c r="O181" s="52" t="s">
        <v>407</v>
      </c>
      <c r="P181" s="52" t="s">
        <v>402</v>
      </c>
    </row>
    <row r="182" spans="1:16" x14ac:dyDescent="0.2">
      <c r="A182" s="73"/>
      <c r="B182" s="76"/>
      <c r="C182" s="25" t="s">
        <v>185</v>
      </c>
      <c r="D182" s="26">
        <v>8.5</v>
      </c>
      <c r="E182" s="26">
        <v>11.9</v>
      </c>
      <c r="F182" s="25">
        <v>8.02</v>
      </c>
      <c r="G182" s="48">
        <v>93</v>
      </c>
      <c r="H182" s="25">
        <v>2.8</v>
      </c>
      <c r="I182" s="27">
        <v>2.3333333333333334E-2</v>
      </c>
      <c r="J182" s="27">
        <v>8.2051282051282051E-2</v>
      </c>
      <c r="K182" s="25">
        <v>1.32E-3</v>
      </c>
      <c r="L182" s="25"/>
      <c r="M182" s="28"/>
      <c r="N182" s="28"/>
      <c r="O182" s="52" t="s">
        <v>407</v>
      </c>
      <c r="P182" s="52" t="s">
        <v>402</v>
      </c>
    </row>
    <row r="183" spans="1:16" x14ac:dyDescent="0.2">
      <c r="A183" s="73"/>
      <c r="B183" s="76"/>
      <c r="C183" s="25" t="s">
        <v>238</v>
      </c>
      <c r="D183" s="26">
        <v>11</v>
      </c>
      <c r="E183" s="26">
        <v>11.3</v>
      </c>
      <c r="F183" s="25">
        <v>8.11</v>
      </c>
      <c r="G183" s="48">
        <v>17</v>
      </c>
      <c r="H183" s="25">
        <v>1.8</v>
      </c>
      <c r="I183" s="27">
        <v>1.6666666666666666E-2</v>
      </c>
      <c r="J183" s="27">
        <v>5.2564102564102565E-2</v>
      </c>
      <c r="K183" s="25">
        <v>1.25E-3</v>
      </c>
      <c r="L183" s="25"/>
      <c r="M183" s="28"/>
      <c r="N183" s="28"/>
      <c r="O183" s="52" t="s">
        <v>407</v>
      </c>
      <c r="P183" s="52" t="s">
        <v>402</v>
      </c>
    </row>
    <row r="184" spans="1:16" x14ac:dyDescent="0.2">
      <c r="A184" s="73"/>
      <c r="B184" s="76"/>
      <c r="C184" s="25" t="s">
        <v>188</v>
      </c>
      <c r="D184" s="26">
        <v>14.6</v>
      </c>
      <c r="E184" s="26">
        <v>10.5</v>
      </c>
      <c r="F184" s="25">
        <v>8</v>
      </c>
      <c r="G184" s="48">
        <v>12</v>
      </c>
      <c r="H184" s="25">
        <v>1.7</v>
      </c>
      <c r="I184" s="27">
        <v>6.6666666666666666E-2</v>
      </c>
      <c r="J184" s="27">
        <v>6.4102564102564111E-2</v>
      </c>
      <c r="K184" s="25">
        <v>1.57E-3</v>
      </c>
      <c r="L184" s="25"/>
      <c r="M184" s="28"/>
      <c r="N184" s="28"/>
      <c r="O184" s="52" t="s">
        <v>407</v>
      </c>
      <c r="P184" s="52" t="s">
        <v>402</v>
      </c>
    </row>
    <row r="185" spans="1:16" x14ac:dyDescent="0.2">
      <c r="A185" s="73"/>
      <c r="B185" s="76"/>
      <c r="C185" s="25" t="s">
        <v>189</v>
      </c>
      <c r="D185" s="26">
        <v>17.399999999999999</v>
      </c>
      <c r="E185" s="26">
        <v>8.5</v>
      </c>
      <c r="F185" s="25">
        <v>8</v>
      </c>
      <c r="G185" s="48">
        <v>13</v>
      </c>
      <c r="H185" s="25">
        <v>2.4</v>
      </c>
      <c r="I185" s="27">
        <v>7.6666666666666675E-2</v>
      </c>
      <c r="J185" s="27">
        <v>8.5897435897435898E-2</v>
      </c>
      <c r="K185" s="25">
        <v>2.5699999999999998E-3</v>
      </c>
      <c r="L185" s="25"/>
      <c r="M185" s="28"/>
      <c r="N185" s="28"/>
      <c r="O185" s="52" t="s">
        <v>407</v>
      </c>
      <c r="P185" s="52" t="s">
        <v>402</v>
      </c>
    </row>
    <row r="186" spans="1:16" x14ac:dyDescent="0.2">
      <c r="A186" s="73"/>
      <c r="B186" s="76"/>
      <c r="C186" s="25" t="s">
        <v>233</v>
      </c>
      <c r="D186" s="26">
        <v>23.4</v>
      </c>
      <c r="E186" s="26">
        <v>8.8000000000000007</v>
      </c>
      <c r="F186" s="25">
        <v>8.1999999999999993</v>
      </c>
      <c r="G186" s="48">
        <v>6</v>
      </c>
      <c r="H186" s="25">
        <v>1.3</v>
      </c>
      <c r="I186" s="27">
        <v>1.3333333333333334E-2</v>
      </c>
      <c r="J186" s="27">
        <v>5.128205128205128E-2</v>
      </c>
      <c r="K186" s="25">
        <v>3.6099999999999999E-3</v>
      </c>
      <c r="L186" s="25"/>
      <c r="M186" s="28"/>
      <c r="N186" s="28"/>
      <c r="O186" s="52" t="s">
        <v>407</v>
      </c>
      <c r="P186" s="52" t="s">
        <v>402</v>
      </c>
    </row>
    <row r="187" spans="1:16" x14ac:dyDescent="0.2">
      <c r="A187" s="73"/>
      <c r="B187" s="76"/>
      <c r="C187" s="25" t="s">
        <v>234</v>
      </c>
      <c r="D187" s="26">
        <v>23.4</v>
      </c>
      <c r="E187" s="26">
        <v>8.6999999999999993</v>
      </c>
      <c r="F187" s="25">
        <v>8.1999999999999993</v>
      </c>
      <c r="G187" s="48">
        <v>6</v>
      </c>
      <c r="H187" s="25">
        <v>2</v>
      </c>
      <c r="I187" s="27">
        <v>6.6666666666666666E-2</v>
      </c>
      <c r="J187" s="27">
        <v>5.512820512820512E-2</v>
      </c>
      <c r="K187" s="25">
        <v>3.8800000000000002E-3</v>
      </c>
      <c r="L187" s="25"/>
      <c r="M187" s="28"/>
      <c r="N187" s="28"/>
      <c r="O187" s="52" t="s">
        <v>407</v>
      </c>
      <c r="P187" s="52" t="s">
        <v>402</v>
      </c>
    </row>
    <row r="188" spans="1:16" x14ac:dyDescent="0.2">
      <c r="A188" s="73"/>
      <c r="B188" s="76"/>
      <c r="C188" s="25" t="s">
        <v>235</v>
      </c>
      <c r="D188" s="26">
        <v>15.3</v>
      </c>
      <c r="E188" s="26">
        <v>8.8000000000000007</v>
      </c>
      <c r="F188" s="25">
        <v>8.1</v>
      </c>
      <c r="G188" s="48">
        <v>5.2</v>
      </c>
      <c r="H188" s="25">
        <v>1.9</v>
      </c>
      <c r="I188" s="27">
        <v>6.6666666666666666E-2</v>
      </c>
      <c r="J188" s="27">
        <v>8.0769230769230774E-2</v>
      </c>
      <c r="K188" s="25">
        <v>2.5999999999999999E-3</v>
      </c>
      <c r="L188" s="25"/>
      <c r="M188" s="28"/>
      <c r="N188" s="28"/>
      <c r="O188" s="52" t="s">
        <v>407</v>
      </c>
      <c r="P188" s="52" t="s">
        <v>402</v>
      </c>
    </row>
    <row r="189" spans="1:16" x14ac:dyDescent="0.2">
      <c r="A189" s="73"/>
      <c r="B189" s="76"/>
      <c r="C189" s="25" t="s">
        <v>236</v>
      </c>
      <c r="D189" s="26">
        <v>11.8</v>
      </c>
      <c r="E189" s="26">
        <v>10.3</v>
      </c>
      <c r="F189" s="25">
        <v>8.1999999999999993</v>
      </c>
      <c r="G189" s="48">
        <v>7</v>
      </c>
      <c r="H189" s="25">
        <v>2.2000000000000002</v>
      </c>
      <c r="I189" s="27">
        <v>3.6666666666666667E-2</v>
      </c>
      <c r="J189" s="27">
        <v>4.8717948717948718E-2</v>
      </c>
      <c r="K189" s="25">
        <v>1.5100000000000001E-3</v>
      </c>
      <c r="L189" s="25"/>
      <c r="M189" s="28"/>
      <c r="N189" s="28"/>
      <c r="O189" s="52" t="s">
        <v>407</v>
      </c>
      <c r="P189" s="52" t="s">
        <v>402</v>
      </c>
    </row>
    <row r="190" spans="1:16" x14ac:dyDescent="0.2">
      <c r="A190" s="73"/>
      <c r="B190" s="76"/>
      <c r="C190" s="25" t="s">
        <v>191</v>
      </c>
      <c r="D190" s="26">
        <v>9</v>
      </c>
      <c r="E190" s="26">
        <v>10.8</v>
      </c>
      <c r="F190" s="25">
        <v>8.1</v>
      </c>
      <c r="G190" s="48">
        <v>6</v>
      </c>
      <c r="H190" s="25">
        <v>1.4</v>
      </c>
      <c r="I190" s="27">
        <v>2.6666666666666668E-2</v>
      </c>
      <c r="J190" s="27">
        <v>4.4871794871794872E-2</v>
      </c>
      <c r="K190" s="25">
        <v>8.9999999999999998E-4</v>
      </c>
      <c r="L190" s="25"/>
      <c r="M190" s="28"/>
      <c r="N190" s="28"/>
      <c r="O190" s="52" t="s">
        <v>407</v>
      </c>
      <c r="P190" s="52" t="s">
        <v>402</v>
      </c>
    </row>
    <row r="191" spans="1:16" x14ac:dyDescent="0.2">
      <c r="A191" s="74"/>
      <c r="B191" s="77"/>
      <c r="C191" s="25" t="s">
        <v>206</v>
      </c>
      <c r="D191" s="26">
        <v>6.4</v>
      </c>
      <c r="E191" s="26">
        <v>11.7</v>
      </c>
      <c r="F191" s="25">
        <v>8.1</v>
      </c>
      <c r="G191" s="48">
        <v>6</v>
      </c>
      <c r="H191" s="25">
        <v>1</v>
      </c>
      <c r="I191" s="27">
        <v>0.04</v>
      </c>
      <c r="J191" s="27">
        <v>0.13974358974358975</v>
      </c>
      <c r="K191" s="25">
        <v>2.2799999999999999E-3</v>
      </c>
      <c r="L191" s="25"/>
      <c r="M191" s="28"/>
      <c r="N191" s="28"/>
      <c r="O191" s="52" t="s">
        <v>407</v>
      </c>
      <c r="P191" s="52" t="s">
        <v>402</v>
      </c>
    </row>
    <row r="192" spans="1:16" s="39" customFormat="1" x14ac:dyDescent="0.2">
      <c r="A192" s="49" t="s">
        <v>401</v>
      </c>
      <c r="B192" s="32"/>
      <c r="C192" s="32"/>
      <c r="D192" s="32"/>
      <c r="E192" s="34">
        <f>PERCENTILE(E181:E191,0.5)</f>
        <v>10.5</v>
      </c>
      <c r="F192" s="34">
        <f>PERCENTILE(F181:F191,0.95)</f>
        <v>8.1999999999999993</v>
      </c>
      <c r="G192" s="44">
        <v>16.109090909090909</v>
      </c>
      <c r="H192" s="34">
        <f>PERCENTILE(H181:H191,0.95)</f>
        <v>2.5999999999999996</v>
      </c>
      <c r="I192" s="36">
        <v>7.166666666666667E-2</v>
      </c>
      <c r="J192" s="37">
        <v>0.12307692307692308</v>
      </c>
      <c r="K192" s="34">
        <f>PERCENTILE(K181:K191,0.95)</f>
        <v>3.7450000000000001E-3</v>
      </c>
      <c r="L192" s="33"/>
      <c r="M192" s="40"/>
      <c r="N192" s="40"/>
      <c r="O192" s="52" t="s">
        <v>407</v>
      </c>
      <c r="P192" s="52" t="s">
        <v>402</v>
      </c>
    </row>
    <row r="193" spans="1:16" x14ac:dyDescent="0.2">
      <c r="A193" s="72" t="s">
        <v>23</v>
      </c>
      <c r="B193" s="75" t="s">
        <v>241</v>
      </c>
      <c r="C193" s="25" t="s">
        <v>232</v>
      </c>
      <c r="D193" s="24">
        <v>5.5</v>
      </c>
      <c r="E193" s="26">
        <v>11</v>
      </c>
      <c r="F193" s="25">
        <v>8.0500000000000007</v>
      </c>
      <c r="G193" s="48">
        <v>3</v>
      </c>
      <c r="H193" s="25">
        <v>0.9</v>
      </c>
      <c r="I193" s="27">
        <v>3.6666666666666667E-2</v>
      </c>
      <c r="J193" s="27">
        <v>6.5384615384615374E-2</v>
      </c>
      <c r="K193" s="25">
        <v>8.8999999999999995E-4</v>
      </c>
      <c r="L193" s="25"/>
      <c r="M193" s="28">
        <v>8.8699999999999998E-4</v>
      </c>
      <c r="N193" s="28"/>
      <c r="O193" s="52" t="s">
        <v>407</v>
      </c>
      <c r="P193" s="52" t="s">
        <v>402</v>
      </c>
    </row>
    <row r="194" spans="1:16" x14ac:dyDescent="0.2">
      <c r="A194" s="73"/>
      <c r="B194" s="76"/>
      <c r="C194" s="25" t="s">
        <v>185</v>
      </c>
      <c r="D194" s="24">
        <v>8.1999999999999993</v>
      </c>
      <c r="E194" s="26">
        <v>10.9</v>
      </c>
      <c r="F194" s="25">
        <v>7.94</v>
      </c>
      <c r="G194" s="48">
        <v>70</v>
      </c>
      <c r="H194" s="25">
        <v>2.6</v>
      </c>
      <c r="I194" s="27">
        <v>3.6666666666666667E-2</v>
      </c>
      <c r="J194" s="27">
        <v>0.10512820512820513</v>
      </c>
      <c r="K194" s="25">
        <v>1.3799999999999999E-3</v>
      </c>
      <c r="L194" s="25"/>
      <c r="M194" s="28">
        <v>1.237E-3</v>
      </c>
      <c r="N194" s="28"/>
      <c r="O194" s="52" t="s">
        <v>407</v>
      </c>
      <c r="P194" s="52" t="s">
        <v>402</v>
      </c>
    </row>
    <row r="195" spans="1:16" x14ac:dyDescent="0.2">
      <c r="A195" s="73"/>
      <c r="B195" s="76"/>
      <c r="C195" s="25" t="s">
        <v>242</v>
      </c>
      <c r="D195" s="24">
        <v>14.6</v>
      </c>
      <c r="E195" s="26">
        <v>9.1999999999999993</v>
      </c>
      <c r="F195" s="25">
        <v>8.2100000000000009</v>
      </c>
      <c r="G195" s="48">
        <v>2</v>
      </c>
      <c r="H195" s="25">
        <v>1.8</v>
      </c>
      <c r="I195" s="27">
        <v>1.6666666666666666E-2</v>
      </c>
      <c r="J195" s="27">
        <v>4.7435897435897434E-2</v>
      </c>
      <c r="K195" s="25">
        <v>1.8500000000000001E-3</v>
      </c>
      <c r="L195" s="24" t="s">
        <v>127</v>
      </c>
      <c r="M195" s="28">
        <v>4.73E-4</v>
      </c>
      <c r="N195" s="28">
        <v>1.47E-3</v>
      </c>
      <c r="O195" s="52" t="s">
        <v>407</v>
      </c>
      <c r="P195" s="52" t="s">
        <v>402</v>
      </c>
    </row>
    <row r="196" spans="1:16" x14ac:dyDescent="0.2">
      <c r="A196" s="73"/>
      <c r="B196" s="76"/>
      <c r="C196" s="25" t="s">
        <v>188</v>
      </c>
      <c r="D196" s="24">
        <v>13</v>
      </c>
      <c r="E196" s="26">
        <v>10.9</v>
      </c>
      <c r="F196" s="25">
        <v>8</v>
      </c>
      <c r="G196" s="48">
        <v>10</v>
      </c>
      <c r="H196" s="25">
        <v>1.4</v>
      </c>
      <c r="I196" s="27">
        <v>0.04</v>
      </c>
      <c r="J196" s="27">
        <v>4.230769230769231E-2</v>
      </c>
      <c r="K196" s="25">
        <v>9.2000000000000003E-4</v>
      </c>
      <c r="L196" s="25">
        <v>2.2182E-2</v>
      </c>
      <c r="M196" s="28">
        <v>5.0200000000000006E-4</v>
      </c>
      <c r="N196" s="28">
        <v>1.694E-3</v>
      </c>
      <c r="O196" s="52" t="s">
        <v>407</v>
      </c>
      <c r="P196" s="52" t="s">
        <v>402</v>
      </c>
    </row>
    <row r="197" spans="1:16" x14ac:dyDescent="0.2">
      <c r="A197" s="73"/>
      <c r="B197" s="76"/>
      <c r="C197" s="25" t="s">
        <v>189</v>
      </c>
      <c r="D197" s="24">
        <v>17.5</v>
      </c>
      <c r="E197" s="26">
        <v>9.3000000000000007</v>
      </c>
      <c r="F197" s="25">
        <v>8.1</v>
      </c>
      <c r="G197" s="48">
        <v>7</v>
      </c>
      <c r="H197" s="25">
        <v>1.6</v>
      </c>
      <c r="I197" s="27">
        <v>0.05</v>
      </c>
      <c r="J197" s="27">
        <v>6.7948717948717943E-2</v>
      </c>
      <c r="K197" s="25">
        <v>2.5600000000000002E-3</v>
      </c>
      <c r="L197" s="24" t="s">
        <v>127</v>
      </c>
      <c r="M197" s="28">
        <v>1.472E-3</v>
      </c>
      <c r="N197" s="28">
        <v>6.0220000000000004E-3</v>
      </c>
      <c r="O197" s="52" t="s">
        <v>407</v>
      </c>
      <c r="P197" s="52" t="s">
        <v>402</v>
      </c>
    </row>
    <row r="198" spans="1:16" x14ac:dyDescent="0.2">
      <c r="A198" s="73"/>
      <c r="B198" s="76"/>
      <c r="C198" s="25" t="s">
        <v>233</v>
      </c>
      <c r="D198" s="24">
        <v>22.9</v>
      </c>
      <c r="E198" s="26">
        <v>9.3000000000000007</v>
      </c>
      <c r="F198" s="25">
        <v>8.1999999999999993</v>
      </c>
      <c r="G198" s="48">
        <v>9</v>
      </c>
      <c r="H198" s="25">
        <v>1.7</v>
      </c>
      <c r="I198" s="27">
        <v>0.02</v>
      </c>
      <c r="J198" s="27">
        <v>4.4871794871794872E-2</v>
      </c>
      <c r="K198" s="25">
        <v>3.0500000000000002E-3</v>
      </c>
      <c r="L198" s="24" t="s">
        <v>127</v>
      </c>
      <c r="M198" s="28">
        <v>4.8799999999999999E-4</v>
      </c>
      <c r="N198" s="28">
        <v>5.5560000000000002E-3</v>
      </c>
      <c r="O198" s="52" t="s">
        <v>407</v>
      </c>
      <c r="P198" s="52" t="s">
        <v>402</v>
      </c>
    </row>
    <row r="199" spans="1:16" x14ac:dyDescent="0.2">
      <c r="A199" s="73"/>
      <c r="B199" s="76"/>
      <c r="C199" s="25" t="s">
        <v>234</v>
      </c>
      <c r="D199" s="24">
        <v>23.2</v>
      </c>
      <c r="E199" s="26">
        <v>8.8000000000000007</v>
      </c>
      <c r="F199" s="25">
        <v>8.1999999999999993</v>
      </c>
      <c r="G199" s="25" t="s">
        <v>132</v>
      </c>
      <c r="H199" s="25">
        <v>1.5</v>
      </c>
      <c r="I199" s="27">
        <v>7.0000000000000007E-2</v>
      </c>
      <c r="J199" s="27">
        <v>4.4871794871794872E-2</v>
      </c>
      <c r="K199" s="25">
        <v>3.1099999999999999E-3</v>
      </c>
      <c r="L199" s="25">
        <v>3.6970000000000003E-2</v>
      </c>
      <c r="M199" s="28">
        <v>7.8700000000000005E-4</v>
      </c>
      <c r="N199" s="28">
        <v>1.4290000000000001E-3</v>
      </c>
      <c r="O199" s="52" t="s">
        <v>407</v>
      </c>
      <c r="P199" s="52" t="s">
        <v>402</v>
      </c>
    </row>
    <row r="200" spans="1:16" x14ac:dyDescent="0.2">
      <c r="A200" s="73"/>
      <c r="B200" s="76"/>
      <c r="C200" s="25" t="s">
        <v>235</v>
      </c>
      <c r="D200" s="24">
        <v>14.9</v>
      </c>
      <c r="E200" s="26">
        <v>9.5</v>
      </c>
      <c r="F200" s="25">
        <v>8.1</v>
      </c>
      <c r="G200" s="48">
        <v>8</v>
      </c>
      <c r="H200" s="25">
        <v>1.2</v>
      </c>
      <c r="I200" s="27">
        <v>4.3333333333333335E-2</v>
      </c>
      <c r="J200" s="27">
        <v>8.0769230769230774E-2</v>
      </c>
      <c r="K200" s="25">
        <v>2.5200000000000001E-3</v>
      </c>
      <c r="L200" s="24" t="s">
        <v>127</v>
      </c>
      <c r="M200" s="28">
        <v>8.0200000000000009E-4</v>
      </c>
      <c r="N200" s="28">
        <v>1.738E-3</v>
      </c>
      <c r="O200" s="52" t="s">
        <v>407</v>
      </c>
      <c r="P200" s="52" t="s">
        <v>402</v>
      </c>
    </row>
    <row r="201" spans="1:16" x14ac:dyDescent="0.2">
      <c r="A201" s="73"/>
      <c r="B201" s="76"/>
      <c r="C201" s="25" t="s">
        <v>236</v>
      </c>
      <c r="D201" s="24">
        <v>11.2</v>
      </c>
      <c r="E201" s="26">
        <v>10.6</v>
      </c>
      <c r="F201" s="25">
        <v>8.1999999999999993</v>
      </c>
      <c r="G201" s="48">
        <v>10</v>
      </c>
      <c r="H201" s="25">
        <v>1.5</v>
      </c>
      <c r="I201" s="27">
        <v>3.3333333333333333E-2</v>
      </c>
      <c r="J201" s="27">
        <v>3.2051282051282055E-2</v>
      </c>
      <c r="K201" s="25">
        <v>9.5E-4</v>
      </c>
      <c r="L201" s="24" t="s">
        <v>127</v>
      </c>
      <c r="M201" s="28">
        <v>1.7160000000000001E-3</v>
      </c>
      <c r="N201" s="28">
        <v>1.0986000000000001E-2</v>
      </c>
      <c r="O201" s="52" t="s">
        <v>407</v>
      </c>
      <c r="P201" s="52" t="s">
        <v>402</v>
      </c>
    </row>
    <row r="202" spans="1:16" x14ac:dyDescent="0.2">
      <c r="A202" s="73"/>
      <c r="B202" s="76"/>
      <c r="C202" s="25" t="s">
        <v>191</v>
      </c>
      <c r="D202" s="24">
        <v>8.8000000000000007</v>
      </c>
      <c r="E202" s="26">
        <v>11.2</v>
      </c>
      <c r="F202" s="25">
        <v>8.1</v>
      </c>
      <c r="G202" s="48">
        <v>7</v>
      </c>
      <c r="H202" s="25">
        <v>1</v>
      </c>
      <c r="I202" s="27">
        <v>1.3333333333333334E-2</v>
      </c>
      <c r="J202" s="25" t="s">
        <v>398</v>
      </c>
      <c r="K202" s="25">
        <v>0</v>
      </c>
      <c r="L202" s="24" t="s">
        <v>127</v>
      </c>
      <c r="M202" s="28">
        <v>6.5900000000000008E-4</v>
      </c>
      <c r="N202" s="28">
        <v>2.7120000000000004E-3</v>
      </c>
      <c r="O202" s="52" t="s">
        <v>407</v>
      </c>
      <c r="P202" s="52" t="s">
        <v>402</v>
      </c>
    </row>
    <row r="203" spans="1:16" x14ac:dyDescent="0.2">
      <c r="A203" s="74"/>
      <c r="B203" s="77"/>
      <c r="C203" s="25" t="s">
        <v>206</v>
      </c>
      <c r="D203" s="24">
        <v>6.1</v>
      </c>
      <c r="E203" s="26">
        <v>11.8</v>
      </c>
      <c r="F203" s="25">
        <v>8.1999999999999993</v>
      </c>
      <c r="G203" s="48">
        <v>3</v>
      </c>
      <c r="H203" s="25">
        <v>0.7</v>
      </c>
      <c r="I203" s="27">
        <v>0.04</v>
      </c>
      <c r="J203" s="27">
        <v>9.8717948717948714E-2</v>
      </c>
      <c r="K203" s="25">
        <v>1.97E-3</v>
      </c>
      <c r="L203" s="24" t="s">
        <v>127</v>
      </c>
      <c r="M203" s="28">
        <v>4.8799999999999999E-4</v>
      </c>
      <c r="N203" s="28">
        <v>8.5180000000000013E-3</v>
      </c>
      <c r="O203" s="52" t="s">
        <v>407</v>
      </c>
      <c r="P203" s="52" t="s">
        <v>402</v>
      </c>
    </row>
    <row r="204" spans="1:16" s="39" customFormat="1" x14ac:dyDescent="0.2">
      <c r="A204" s="49" t="s">
        <v>401</v>
      </c>
      <c r="B204" s="32"/>
      <c r="C204" s="32"/>
      <c r="D204" s="32"/>
      <c r="E204" s="34">
        <f>PERCENTILE(E193:E203,0.5)</f>
        <v>10.6</v>
      </c>
      <c r="F204" s="34">
        <f>PERCENTILE(F193:F203,0.95)</f>
        <v>8.2050000000000001</v>
      </c>
      <c r="G204" s="44">
        <v>11.818181818181818</v>
      </c>
      <c r="H204" s="34">
        <f>PERCENTILE(H193:H203,0.95)</f>
        <v>2.2000000000000002</v>
      </c>
      <c r="I204" s="36">
        <v>6.0000000000000005E-2</v>
      </c>
      <c r="J204" s="37">
        <v>0.10192307692307692</v>
      </c>
      <c r="K204" s="34">
        <f>PERCENTILE(K193:K203,0.95)</f>
        <v>3.0800000000000003E-3</v>
      </c>
      <c r="L204" s="34">
        <v>3.1054799999999997E-2</v>
      </c>
      <c r="M204" s="38">
        <v>1.5939999999999999E-3</v>
      </c>
      <c r="N204" s="38">
        <v>9.9988000000000004E-3</v>
      </c>
      <c r="O204" s="40"/>
      <c r="P204" s="40"/>
    </row>
    <row r="205" spans="1:16" x14ac:dyDescent="0.2">
      <c r="A205" s="72" t="s">
        <v>24</v>
      </c>
      <c r="B205" s="75" t="s">
        <v>243</v>
      </c>
      <c r="C205" s="25" t="s">
        <v>208</v>
      </c>
      <c r="D205" s="24">
        <v>5.8</v>
      </c>
      <c r="E205" s="26">
        <v>10.8</v>
      </c>
      <c r="F205" s="25">
        <v>8.16</v>
      </c>
      <c r="G205" s="48">
        <v>10</v>
      </c>
      <c r="H205" s="25">
        <v>1.6</v>
      </c>
      <c r="I205" s="27">
        <v>7.0000000000000007E-2</v>
      </c>
      <c r="J205" s="27">
        <v>0.11153846153846153</v>
      </c>
      <c r="K205" s="25">
        <v>1.99E-3</v>
      </c>
      <c r="L205" s="25"/>
      <c r="M205" s="28">
        <v>8.5700000000000001E-4</v>
      </c>
      <c r="N205" s="28"/>
      <c r="O205" s="52" t="s">
        <v>407</v>
      </c>
      <c r="P205" s="52" t="s">
        <v>402</v>
      </c>
    </row>
    <row r="206" spans="1:16" x14ac:dyDescent="0.2">
      <c r="A206" s="73"/>
      <c r="B206" s="76"/>
      <c r="C206" s="25" t="s">
        <v>209</v>
      </c>
      <c r="D206" s="24">
        <v>4.9000000000000004</v>
      </c>
      <c r="E206" s="26">
        <v>11.5</v>
      </c>
      <c r="F206" s="25">
        <v>8.01</v>
      </c>
      <c r="G206" s="48">
        <v>6</v>
      </c>
      <c r="H206" s="25">
        <v>1.7</v>
      </c>
      <c r="I206" s="27">
        <v>4.3333333333333335E-2</v>
      </c>
      <c r="J206" s="27">
        <v>7.5641025641025636E-2</v>
      </c>
      <c r="K206" s="25">
        <v>8.8999999999999995E-4</v>
      </c>
      <c r="L206" s="25"/>
      <c r="M206" s="28">
        <v>8.4999999999999995E-4</v>
      </c>
      <c r="N206" s="28"/>
      <c r="O206" s="52" t="s">
        <v>407</v>
      </c>
      <c r="P206" s="52" t="s">
        <v>402</v>
      </c>
    </row>
    <row r="207" spans="1:16" x14ac:dyDescent="0.2">
      <c r="A207" s="73"/>
      <c r="B207" s="76"/>
      <c r="C207" s="25" t="s">
        <v>211</v>
      </c>
      <c r="D207" s="24">
        <v>18.600000000000001</v>
      </c>
      <c r="E207" s="26">
        <v>7.7</v>
      </c>
      <c r="F207" s="25">
        <v>7.9</v>
      </c>
      <c r="G207" s="48">
        <v>29</v>
      </c>
      <c r="H207" s="25">
        <v>2.6</v>
      </c>
      <c r="I207" s="27">
        <v>7.6666666666666675E-2</v>
      </c>
      <c r="J207" s="27">
        <v>3.8461538461538457E-2</v>
      </c>
      <c r="K207" s="25">
        <v>1E-3</v>
      </c>
      <c r="L207" s="24" t="s">
        <v>127</v>
      </c>
      <c r="M207" s="28">
        <v>7.0199999999999993E-4</v>
      </c>
      <c r="N207" s="28">
        <v>1.0597000000000001E-2</v>
      </c>
      <c r="O207" s="52" t="s">
        <v>407</v>
      </c>
      <c r="P207" s="52" t="s">
        <v>402</v>
      </c>
    </row>
    <row r="208" spans="1:16" x14ac:dyDescent="0.2">
      <c r="A208" s="73"/>
      <c r="B208" s="76"/>
      <c r="C208" s="25" t="s">
        <v>212</v>
      </c>
      <c r="D208" s="24">
        <v>20.7</v>
      </c>
      <c r="E208" s="26">
        <v>8</v>
      </c>
      <c r="F208" s="25">
        <v>8</v>
      </c>
      <c r="G208" s="48">
        <v>34</v>
      </c>
      <c r="H208" s="25">
        <v>1.9</v>
      </c>
      <c r="I208" s="27">
        <v>0.11333333333333334</v>
      </c>
      <c r="J208" s="27">
        <v>2.8205128205128202E-2</v>
      </c>
      <c r="K208" s="25">
        <v>1.07E-3</v>
      </c>
      <c r="L208" s="25">
        <v>2.2182E-2</v>
      </c>
      <c r="M208" s="28">
        <v>1.0870000000000001E-3</v>
      </c>
      <c r="N208" s="28">
        <v>1.2142E-2</v>
      </c>
      <c r="O208" s="52" t="s">
        <v>407</v>
      </c>
      <c r="P208" s="52" t="s">
        <v>402</v>
      </c>
    </row>
    <row r="209" spans="1:16" x14ac:dyDescent="0.2">
      <c r="A209" s="73"/>
      <c r="B209" s="76"/>
      <c r="C209" s="25" t="s">
        <v>190</v>
      </c>
      <c r="D209" s="24">
        <v>24.8</v>
      </c>
      <c r="E209" s="26">
        <v>8</v>
      </c>
      <c r="F209" s="25">
        <v>8.1</v>
      </c>
      <c r="G209" s="48">
        <v>8</v>
      </c>
      <c r="H209" s="25">
        <v>1.3</v>
      </c>
      <c r="I209" s="27">
        <v>2.3333333333333334E-2</v>
      </c>
      <c r="J209" s="27">
        <v>3.0769230769230767E-2</v>
      </c>
      <c r="K209" s="25">
        <v>1.92E-3</v>
      </c>
      <c r="L209" s="24" t="s">
        <v>127</v>
      </c>
      <c r="M209" s="28">
        <v>5.5800000000000001E-4</v>
      </c>
      <c r="N209" s="28">
        <v>6.9580000000000006E-3</v>
      </c>
      <c r="O209" s="52" t="s">
        <v>407</v>
      </c>
      <c r="P209" s="52" t="s">
        <v>402</v>
      </c>
    </row>
    <row r="210" spans="1:16" x14ac:dyDescent="0.2">
      <c r="A210" s="73"/>
      <c r="B210" s="76"/>
      <c r="C210" s="25" t="s">
        <v>213</v>
      </c>
      <c r="D210" s="24">
        <v>25</v>
      </c>
      <c r="E210" s="26">
        <v>10.4</v>
      </c>
      <c r="F210" s="25">
        <v>8.3000000000000007</v>
      </c>
      <c r="G210" s="48">
        <v>6.8</v>
      </c>
      <c r="H210" s="25">
        <v>1.3</v>
      </c>
      <c r="I210" s="27">
        <v>3.6666666666666667E-2</v>
      </c>
      <c r="J210" s="27">
        <v>4.8717948717948718E-2</v>
      </c>
      <c r="K210" s="25">
        <v>4.6899999999999997E-3</v>
      </c>
      <c r="L210" s="24" t="s">
        <v>127</v>
      </c>
      <c r="M210" s="28">
        <v>8.1799999999999993E-4</v>
      </c>
      <c r="N210" s="28">
        <v>2.6949999999999999E-3</v>
      </c>
      <c r="O210" s="52" t="s">
        <v>407</v>
      </c>
      <c r="P210" s="52" t="s">
        <v>402</v>
      </c>
    </row>
    <row r="211" spans="1:16" x14ac:dyDescent="0.2">
      <c r="A211" s="73"/>
      <c r="B211" s="76"/>
      <c r="C211" s="25" t="s">
        <v>214</v>
      </c>
      <c r="D211" s="24">
        <v>14.2</v>
      </c>
      <c r="E211" s="26">
        <v>8.9</v>
      </c>
      <c r="F211" s="25">
        <v>8.1999999999999993</v>
      </c>
      <c r="G211" s="48">
        <v>6</v>
      </c>
      <c r="H211" s="25">
        <v>1.3</v>
      </c>
      <c r="I211" s="27">
        <v>4.6666666666666669E-2</v>
      </c>
      <c r="J211" s="27">
        <v>2.6923076923076925E-2</v>
      </c>
      <c r="K211" s="25">
        <v>1E-3</v>
      </c>
      <c r="L211" s="24" t="s">
        <v>127</v>
      </c>
      <c r="M211" s="28">
        <v>1.8560000000000002E-3</v>
      </c>
      <c r="N211" s="28">
        <v>2.5690000000000001E-3</v>
      </c>
      <c r="O211" s="52" t="s">
        <v>407</v>
      </c>
      <c r="P211" s="52" t="s">
        <v>402</v>
      </c>
    </row>
    <row r="212" spans="1:16" x14ac:dyDescent="0.2">
      <c r="A212" s="73"/>
      <c r="B212" s="76"/>
      <c r="C212" s="25" t="s">
        <v>215</v>
      </c>
      <c r="D212" s="24">
        <v>8.6999999999999993</v>
      </c>
      <c r="E212" s="26">
        <v>9.6999999999999993</v>
      </c>
      <c r="F212" s="25">
        <v>8</v>
      </c>
      <c r="G212" s="48">
        <v>13</v>
      </c>
      <c r="H212" s="25">
        <v>1.5</v>
      </c>
      <c r="I212" s="27">
        <v>0.02</v>
      </c>
      <c r="J212" s="25" t="s">
        <v>398</v>
      </c>
      <c r="K212" s="25">
        <v>0</v>
      </c>
      <c r="L212" s="25">
        <v>4.4364000000000001E-2</v>
      </c>
      <c r="M212" s="28">
        <v>7.0500000000000001E-4</v>
      </c>
      <c r="N212" s="28">
        <v>2.0929999999999998E-3</v>
      </c>
      <c r="O212" s="52" t="s">
        <v>407</v>
      </c>
      <c r="P212" s="52" t="s">
        <v>402</v>
      </c>
    </row>
    <row r="213" spans="1:16" x14ac:dyDescent="0.2">
      <c r="A213" s="74"/>
      <c r="B213" s="77"/>
      <c r="C213" s="25" t="s">
        <v>216</v>
      </c>
      <c r="D213" s="24">
        <v>4.0999999999999996</v>
      </c>
      <c r="E213" s="26">
        <v>11</v>
      </c>
      <c r="F213" s="25">
        <v>7.9</v>
      </c>
      <c r="G213" s="48">
        <v>43</v>
      </c>
      <c r="H213" s="25">
        <v>3</v>
      </c>
      <c r="I213" s="27">
        <v>9.3333333333333338E-2</v>
      </c>
      <c r="J213" s="27">
        <v>3.5897435897435895E-2</v>
      </c>
      <c r="K213" s="25">
        <v>3.1E-4</v>
      </c>
      <c r="L213" s="25">
        <v>2.2182E-2</v>
      </c>
      <c r="M213" s="28">
        <v>1E-3</v>
      </c>
      <c r="N213" s="28">
        <v>1.0785000000000001E-2</v>
      </c>
      <c r="O213" s="52" t="s">
        <v>407</v>
      </c>
      <c r="P213" s="52" t="s">
        <v>402</v>
      </c>
    </row>
    <row r="214" spans="1:16" s="39" customFormat="1" x14ac:dyDescent="0.2">
      <c r="A214" s="49" t="s">
        <v>401</v>
      </c>
      <c r="B214" s="32"/>
      <c r="C214" s="32"/>
      <c r="D214" s="32"/>
      <c r="E214" s="34">
        <f>PERCENTILE(E205:E213,0.5)</f>
        <v>9.6999999999999993</v>
      </c>
      <c r="F214" s="34">
        <f>PERCENTILE(F205:F213,0.95)</f>
        <v>8.26</v>
      </c>
      <c r="G214" s="44">
        <v>17.311111111111114</v>
      </c>
      <c r="H214" s="34">
        <f>PERCENTILE(H205:H213,0.95)</f>
        <v>2.84</v>
      </c>
      <c r="I214" s="36">
        <v>0.10533333333333333</v>
      </c>
      <c r="J214" s="37">
        <v>9.7179487179487156E-2</v>
      </c>
      <c r="K214" s="34">
        <f>PERCENTILE(K205:K213,0.95)</f>
        <v>3.6099999999999986E-3</v>
      </c>
      <c r="L214" s="34">
        <v>3.7709399999999983E-2</v>
      </c>
      <c r="M214" s="38">
        <v>1.5483999999999999E-3</v>
      </c>
      <c r="N214" s="38">
        <v>1.1734899999999999E-2</v>
      </c>
      <c r="O214" s="40"/>
      <c r="P214" s="40"/>
    </row>
    <row r="215" spans="1:16" x14ac:dyDescent="0.2">
      <c r="A215" s="72" t="s">
        <v>25</v>
      </c>
      <c r="B215" s="75" t="s">
        <v>244</v>
      </c>
      <c r="C215" s="25" t="s">
        <v>123</v>
      </c>
      <c r="D215" s="24">
        <v>7.5</v>
      </c>
      <c r="E215" s="26">
        <v>13.38</v>
      </c>
      <c r="F215" s="25">
        <v>8.66</v>
      </c>
      <c r="G215" s="48">
        <v>7</v>
      </c>
      <c r="H215" s="25">
        <v>6.94</v>
      </c>
      <c r="I215" s="27">
        <v>3.6666666666666667E-2</v>
      </c>
      <c r="J215" s="27">
        <v>9.6153846153846145E-2</v>
      </c>
      <c r="K215" s="25">
        <v>5.9300000000000004E-3</v>
      </c>
      <c r="L215" s="25"/>
      <c r="M215" s="28"/>
      <c r="N215" s="28"/>
      <c r="O215" s="52" t="s">
        <v>407</v>
      </c>
      <c r="P215" s="52" t="s">
        <v>402</v>
      </c>
    </row>
    <row r="216" spans="1:16" x14ac:dyDescent="0.2">
      <c r="A216" s="73"/>
      <c r="B216" s="76"/>
      <c r="C216" s="25" t="s">
        <v>219</v>
      </c>
      <c r="D216" s="24">
        <v>5.5</v>
      </c>
      <c r="E216" s="26">
        <v>15.08</v>
      </c>
      <c r="F216" s="25">
        <v>8.84</v>
      </c>
      <c r="G216" s="48">
        <v>23.8</v>
      </c>
      <c r="H216" s="25">
        <v>8.5399999999999991</v>
      </c>
      <c r="I216" s="27">
        <v>0.24666666666666667</v>
      </c>
      <c r="J216" s="27">
        <v>0.11923076923076922</v>
      </c>
      <c r="K216" s="25">
        <v>9.2999999999999992E-3</v>
      </c>
      <c r="L216" s="25"/>
      <c r="M216" s="28"/>
      <c r="N216" s="28"/>
      <c r="O216" s="52" t="s">
        <v>407</v>
      </c>
      <c r="P216" s="52" t="s">
        <v>402</v>
      </c>
    </row>
    <row r="217" spans="1:16" x14ac:dyDescent="0.2">
      <c r="A217" s="73"/>
      <c r="B217" s="76"/>
      <c r="C217" s="25" t="s">
        <v>125</v>
      </c>
      <c r="D217" s="24">
        <v>15.5</v>
      </c>
      <c r="E217" s="26">
        <v>15.27</v>
      </c>
      <c r="F217" s="25">
        <v>8.51</v>
      </c>
      <c r="G217" s="48">
        <v>27.2</v>
      </c>
      <c r="H217" s="25">
        <v>6.61</v>
      </c>
      <c r="I217" s="27">
        <v>0.16</v>
      </c>
      <c r="J217" s="27">
        <v>6.7948717948717943E-2</v>
      </c>
      <c r="K217" s="25">
        <v>5.4000000000000003E-3</v>
      </c>
      <c r="L217" s="25"/>
      <c r="M217" s="28"/>
      <c r="N217" s="28"/>
      <c r="O217" s="52" t="s">
        <v>407</v>
      </c>
      <c r="P217" s="52" t="s">
        <v>402</v>
      </c>
    </row>
    <row r="218" spans="1:16" x14ac:dyDescent="0.2">
      <c r="A218" s="73"/>
      <c r="B218" s="76"/>
      <c r="C218" s="25" t="s">
        <v>142</v>
      </c>
      <c r="D218" s="24">
        <v>14.5</v>
      </c>
      <c r="E218" s="26">
        <v>9.07</v>
      </c>
      <c r="F218" s="25">
        <v>8.07</v>
      </c>
      <c r="G218" s="48">
        <v>9.4</v>
      </c>
      <c r="H218" s="25">
        <v>3.03</v>
      </c>
      <c r="I218" s="27">
        <v>0.20666666666666667</v>
      </c>
      <c r="J218" s="27">
        <v>9.2307692307692299E-2</v>
      </c>
      <c r="K218" s="25">
        <v>2.6199999999999999E-3</v>
      </c>
      <c r="L218" s="25"/>
      <c r="M218" s="28"/>
      <c r="N218" s="28"/>
      <c r="O218" s="52" t="s">
        <v>407</v>
      </c>
      <c r="P218" s="52" t="s">
        <v>402</v>
      </c>
    </row>
    <row r="219" spans="1:16" x14ac:dyDescent="0.2">
      <c r="A219" s="73"/>
      <c r="B219" s="76"/>
      <c r="C219" s="25" t="s">
        <v>222</v>
      </c>
      <c r="D219" s="24">
        <v>25</v>
      </c>
      <c r="E219" s="26">
        <v>6.95</v>
      </c>
      <c r="F219" s="25">
        <v>8.2799999999999994</v>
      </c>
      <c r="G219" s="48">
        <v>10.8</v>
      </c>
      <c r="H219" s="25">
        <v>3.83</v>
      </c>
      <c r="I219" s="27">
        <v>0.43333333333333335</v>
      </c>
      <c r="J219" s="27">
        <v>5.512820512820512E-2</v>
      </c>
      <c r="K219" s="25">
        <v>5.0899999999999999E-3</v>
      </c>
      <c r="L219" s="25"/>
      <c r="M219" s="28"/>
      <c r="N219" s="28"/>
      <c r="O219" s="52" t="s">
        <v>407</v>
      </c>
      <c r="P219" s="52" t="s">
        <v>402</v>
      </c>
    </row>
    <row r="220" spans="1:16" x14ac:dyDescent="0.2">
      <c r="A220" s="73"/>
      <c r="B220" s="76"/>
      <c r="C220" s="25" t="s">
        <v>223</v>
      </c>
      <c r="D220" s="24">
        <v>25</v>
      </c>
      <c r="E220" s="26">
        <v>10.89</v>
      </c>
      <c r="F220" s="25">
        <v>8.1300000000000008</v>
      </c>
      <c r="G220" s="48">
        <v>15.2</v>
      </c>
      <c r="H220" s="25">
        <v>7.04</v>
      </c>
      <c r="I220" s="27">
        <v>0.10666666666666667</v>
      </c>
      <c r="J220" s="27">
        <v>7.8205128205128205E-2</v>
      </c>
      <c r="K220" s="25">
        <v>5.2599999999999999E-3</v>
      </c>
      <c r="L220" s="25"/>
      <c r="M220" s="28"/>
      <c r="N220" s="28"/>
      <c r="O220" s="52" t="s">
        <v>407</v>
      </c>
      <c r="P220" s="52" t="s">
        <v>402</v>
      </c>
    </row>
    <row r="221" spans="1:16" x14ac:dyDescent="0.2">
      <c r="A221" s="73"/>
      <c r="B221" s="76"/>
      <c r="C221" s="25" t="s">
        <v>245</v>
      </c>
      <c r="D221" s="24">
        <v>27</v>
      </c>
      <c r="E221" s="26">
        <v>7.19</v>
      </c>
      <c r="F221" s="25">
        <v>8.42</v>
      </c>
      <c r="G221" s="48">
        <v>5.4</v>
      </c>
      <c r="H221" s="25">
        <v>3.48</v>
      </c>
      <c r="I221" s="27">
        <v>2.3333333333333334E-2</v>
      </c>
      <c r="J221" s="27">
        <v>7.6923076923076913E-2</v>
      </c>
      <c r="K221" s="25">
        <v>1.0670000000000001E-2</v>
      </c>
      <c r="L221" s="25"/>
      <c r="M221" s="28"/>
      <c r="N221" s="28"/>
      <c r="O221" s="52" t="s">
        <v>407</v>
      </c>
      <c r="P221" s="52" t="s">
        <v>402</v>
      </c>
    </row>
    <row r="222" spans="1:16" x14ac:dyDescent="0.2">
      <c r="A222" s="73"/>
      <c r="B222" s="76"/>
      <c r="C222" s="25" t="s">
        <v>213</v>
      </c>
      <c r="D222" s="24">
        <v>26</v>
      </c>
      <c r="E222" s="26">
        <v>7.51</v>
      </c>
      <c r="F222" s="25">
        <v>8.81</v>
      </c>
      <c r="G222" s="48">
        <v>25.6</v>
      </c>
      <c r="H222" s="25">
        <v>6.08</v>
      </c>
      <c r="I222" s="27">
        <v>3.6666666666666667E-2</v>
      </c>
      <c r="J222" s="27">
        <v>0.11923076923076922</v>
      </c>
      <c r="K222" s="25">
        <v>3.1850000000000003E-2</v>
      </c>
      <c r="L222" s="25"/>
      <c r="M222" s="28"/>
      <c r="N222" s="28"/>
      <c r="O222" s="52" t="s">
        <v>407</v>
      </c>
      <c r="P222" s="52" t="s">
        <v>402</v>
      </c>
    </row>
    <row r="223" spans="1:16" x14ac:dyDescent="0.2">
      <c r="A223" s="73"/>
      <c r="B223" s="76"/>
      <c r="C223" s="25" t="s">
        <v>133</v>
      </c>
      <c r="D223" s="24">
        <v>23</v>
      </c>
      <c r="E223" s="30">
        <v>4.3099999999999996</v>
      </c>
      <c r="F223" s="25">
        <v>8.35</v>
      </c>
      <c r="G223" s="48">
        <v>15.2</v>
      </c>
      <c r="H223" s="25">
        <v>2.7</v>
      </c>
      <c r="I223" s="27">
        <v>0.06</v>
      </c>
      <c r="J223" s="27">
        <v>0.16025641025641024</v>
      </c>
      <c r="K223" s="25">
        <v>1.5049999999999999E-2</v>
      </c>
      <c r="L223" s="25"/>
      <c r="M223" s="28"/>
      <c r="N223" s="28"/>
      <c r="O223" s="52" t="s">
        <v>407</v>
      </c>
      <c r="P223" s="52" t="s">
        <v>402</v>
      </c>
    </row>
    <row r="224" spans="1:16" x14ac:dyDescent="0.2">
      <c r="A224" s="73"/>
      <c r="B224" s="76"/>
      <c r="C224" s="25" t="s">
        <v>227</v>
      </c>
      <c r="D224" s="24">
        <v>19</v>
      </c>
      <c r="E224" s="29">
        <v>3.92</v>
      </c>
      <c r="F224" s="25">
        <v>8.11</v>
      </c>
      <c r="G224" s="48">
        <v>6.4</v>
      </c>
      <c r="H224" s="25">
        <v>3.34</v>
      </c>
      <c r="I224" s="27">
        <v>0.03</v>
      </c>
      <c r="J224" s="27">
        <v>0.13461538461538461</v>
      </c>
      <c r="K224" s="25">
        <v>5.77E-3</v>
      </c>
      <c r="L224" s="25"/>
      <c r="M224" s="28"/>
      <c r="N224" s="28"/>
      <c r="O224" s="52" t="s">
        <v>407</v>
      </c>
      <c r="P224" s="52" t="s">
        <v>402</v>
      </c>
    </row>
    <row r="225" spans="1:16" x14ac:dyDescent="0.2">
      <c r="A225" s="73"/>
      <c r="B225" s="76"/>
      <c r="C225" s="25" t="s">
        <v>246</v>
      </c>
      <c r="D225" s="24">
        <v>16</v>
      </c>
      <c r="E225" s="26">
        <v>5.47</v>
      </c>
      <c r="F225" s="25">
        <v>8.0299999999999994</v>
      </c>
      <c r="G225" s="48">
        <v>4</v>
      </c>
      <c r="H225" s="25">
        <v>2.5299999999999998</v>
      </c>
      <c r="I225" s="27">
        <v>3.3333333333333333E-2</v>
      </c>
      <c r="J225" s="27">
        <v>0.10512820512820513</v>
      </c>
      <c r="K225" s="25">
        <v>3.0400000000000002E-3</v>
      </c>
      <c r="L225" s="25"/>
      <c r="M225" s="28"/>
      <c r="N225" s="28"/>
      <c r="O225" s="52" t="s">
        <v>407</v>
      </c>
      <c r="P225" s="52" t="s">
        <v>402</v>
      </c>
    </row>
    <row r="226" spans="1:16" x14ac:dyDescent="0.2">
      <c r="A226" s="74"/>
      <c r="B226" s="77"/>
      <c r="C226" s="25" t="s">
        <v>137</v>
      </c>
      <c r="D226" s="24">
        <v>8</v>
      </c>
      <c r="E226" s="26">
        <v>8.14</v>
      </c>
      <c r="F226" s="25">
        <v>8.26</v>
      </c>
      <c r="G226" s="48">
        <v>3.8</v>
      </c>
      <c r="H226" s="25">
        <v>2.2999999999999998</v>
      </c>
      <c r="I226" s="27">
        <v>5.6666666666666671E-2</v>
      </c>
      <c r="J226" s="27">
        <v>9.2307692307692299E-2</v>
      </c>
      <c r="K226" s="25">
        <v>2.4499999999999999E-3</v>
      </c>
      <c r="L226" s="25"/>
      <c r="M226" s="28"/>
      <c r="N226" s="28"/>
      <c r="O226" s="52" t="s">
        <v>407</v>
      </c>
      <c r="P226" s="52" t="s">
        <v>402</v>
      </c>
    </row>
    <row r="227" spans="1:16" s="39" customFormat="1" x14ac:dyDescent="0.2">
      <c r="A227" s="49" t="s">
        <v>401</v>
      </c>
      <c r="B227" s="32"/>
      <c r="C227" s="32"/>
      <c r="D227" s="32"/>
      <c r="E227" s="34">
        <f>PERCENTILE(E215:E226,0.5)</f>
        <v>7.8250000000000002</v>
      </c>
      <c r="F227" s="34">
        <f>PERCENTILE(F215:F226,0.95)</f>
        <v>8.823500000000001</v>
      </c>
      <c r="G227" s="44">
        <v>12.816666666666668</v>
      </c>
      <c r="H227" s="35">
        <f>PERCENTILE(H215:H226,0.95)</f>
        <v>7.7149999999999981</v>
      </c>
      <c r="I227" s="36">
        <v>0.33066666666666655</v>
      </c>
      <c r="J227" s="37">
        <v>0.14615384615384613</v>
      </c>
      <c r="K227" s="35">
        <f>PERCENTILE(K215:K226,0.95)</f>
        <v>2.2609999999999988E-2</v>
      </c>
      <c r="L227" s="32"/>
      <c r="M227" s="40"/>
      <c r="N227" s="40"/>
      <c r="O227" s="52" t="s">
        <v>407</v>
      </c>
      <c r="P227" s="52" t="s">
        <v>402</v>
      </c>
    </row>
    <row r="228" spans="1:16" x14ac:dyDescent="0.2">
      <c r="A228" s="72" t="s">
        <v>26</v>
      </c>
      <c r="B228" s="75" t="s">
        <v>247</v>
      </c>
      <c r="C228" s="25" t="s">
        <v>123</v>
      </c>
      <c r="D228" s="24">
        <v>7</v>
      </c>
      <c r="E228" s="26">
        <v>5.91</v>
      </c>
      <c r="F228" s="25">
        <v>7.87</v>
      </c>
      <c r="G228" s="48">
        <v>4</v>
      </c>
      <c r="H228" s="25">
        <v>8.42</v>
      </c>
      <c r="I228" s="27">
        <v>0.22000000000000003</v>
      </c>
      <c r="J228" s="27">
        <v>10.046153846153846</v>
      </c>
      <c r="K228" s="25">
        <v>0.10211000000000001</v>
      </c>
      <c r="L228" s="24" t="s">
        <v>248</v>
      </c>
      <c r="M228" s="28">
        <v>1E-3</v>
      </c>
      <c r="N228" s="28">
        <v>1.33E-3</v>
      </c>
      <c r="O228" s="52" t="s">
        <v>407</v>
      </c>
      <c r="P228" s="52" t="s">
        <v>402</v>
      </c>
    </row>
    <row r="229" spans="1:16" x14ac:dyDescent="0.2">
      <c r="A229" s="73"/>
      <c r="B229" s="76"/>
      <c r="C229" s="25" t="s">
        <v>219</v>
      </c>
      <c r="D229" s="24">
        <v>7</v>
      </c>
      <c r="E229" s="26">
        <v>8.73</v>
      </c>
      <c r="F229" s="25">
        <v>8.0500000000000007</v>
      </c>
      <c r="G229" s="48">
        <v>7.6</v>
      </c>
      <c r="H229" s="25">
        <v>2.56</v>
      </c>
      <c r="I229" s="27">
        <v>0.25666666666666665</v>
      </c>
      <c r="J229" s="27">
        <v>0.27435897435897433</v>
      </c>
      <c r="K229" s="25">
        <v>4.1999999999999997E-3</v>
      </c>
      <c r="L229" s="24" t="s">
        <v>248</v>
      </c>
      <c r="M229" s="28">
        <v>1E-3</v>
      </c>
      <c r="N229" s="28">
        <v>1.0999999999999999E-2</v>
      </c>
      <c r="O229" s="52" t="s">
        <v>407</v>
      </c>
      <c r="P229" s="52" t="s">
        <v>402</v>
      </c>
    </row>
    <row r="230" spans="1:16" x14ac:dyDescent="0.2">
      <c r="A230" s="73"/>
      <c r="B230" s="76"/>
      <c r="C230" s="25" t="s">
        <v>125</v>
      </c>
      <c r="D230" s="24">
        <v>15</v>
      </c>
      <c r="E230" s="26">
        <v>9.6199999999999992</v>
      </c>
      <c r="F230" s="25">
        <v>8.06</v>
      </c>
      <c r="G230" s="48">
        <v>7.4</v>
      </c>
      <c r="H230" s="25">
        <v>4.26</v>
      </c>
      <c r="I230" s="27">
        <v>0.19666666666666666</v>
      </c>
      <c r="J230" s="27">
        <v>0.21923076923076923</v>
      </c>
      <c r="K230" s="25">
        <v>6.3099999999999996E-3</v>
      </c>
      <c r="L230" s="24" t="s">
        <v>248</v>
      </c>
      <c r="M230" s="28">
        <v>1E-3</v>
      </c>
      <c r="N230" s="28">
        <v>7.0000000000000001E-3</v>
      </c>
      <c r="O230" s="52" t="s">
        <v>407</v>
      </c>
      <c r="P230" s="52" t="s">
        <v>402</v>
      </c>
    </row>
    <row r="231" spans="1:16" x14ac:dyDescent="0.2">
      <c r="A231" s="73"/>
      <c r="B231" s="76"/>
      <c r="C231" s="25" t="s">
        <v>142</v>
      </c>
      <c r="D231" s="24">
        <v>14.5</v>
      </c>
      <c r="E231" s="26">
        <v>9.0299999999999994</v>
      </c>
      <c r="F231" s="25">
        <v>8.01</v>
      </c>
      <c r="G231" s="48">
        <v>7.4</v>
      </c>
      <c r="H231" s="25">
        <v>3.11</v>
      </c>
      <c r="I231" s="27">
        <v>0.21000000000000002</v>
      </c>
      <c r="J231" s="27">
        <v>0.17692307692307693</v>
      </c>
      <c r="K231" s="25">
        <v>4.3899999999999998E-3</v>
      </c>
      <c r="L231" s="24" t="s">
        <v>249</v>
      </c>
      <c r="M231" s="28">
        <v>1E-3</v>
      </c>
      <c r="N231" s="28">
        <v>2E-3</v>
      </c>
      <c r="O231" s="52" t="s">
        <v>407</v>
      </c>
      <c r="P231" s="52" t="s">
        <v>402</v>
      </c>
    </row>
    <row r="232" spans="1:16" x14ac:dyDescent="0.2">
      <c r="A232" s="73"/>
      <c r="B232" s="76"/>
      <c r="C232" s="25" t="s">
        <v>222</v>
      </c>
      <c r="D232" s="24">
        <v>25</v>
      </c>
      <c r="E232" s="26">
        <v>5.46</v>
      </c>
      <c r="F232" s="25">
        <v>8.06</v>
      </c>
      <c r="G232" s="48">
        <v>2</v>
      </c>
      <c r="H232" s="25">
        <v>2.64</v>
      </c>
      <c r="I232" s="27">
        <v>0.55000000000000004</v>
      </c>
      <c r="J232" s="27">
        <v>0.67307692307692313</v>
      </c>
      <c r="K232" s="25">
        <v>3.8969999999999998E-2</v>
      </c>
      <c r="L232" s="24" t="s">
        <v>249</v>
      </c>
      <c r="M232" s="28">
        <v>1E-3</v>
      </c>
      <c r="N232" s="28">
        <v>4.0000000000000001E-3</v>
      </c>
      <c r="O232" s="52" t="s">
        <v>407</v>
      </c>
      <c r="P232" s="52" t="s">
        <v>402</v>
      </c>
    </row>
    <row r="233" spans="1:16" x14ac:dyDescent="0.2">
      <c r="A233" s="73"/>
      <c r="B233" s="76"/>
      <c r="C233" s="25" t="s">
        <v>223</v>
      </c>
      <c r="D233" s="24">
        <v>24</v>
      </c>
      <c r="E233" s="26">
        <v>10.01</v>
      </c>
      <c r="F233" s="25">
        <v>7.93</v>
      </c>
      <c r="G233" s="48">
        <v>15.4</v>
      </c>
      <c r="H233" s="25">
        <v>9.61</v>
      </c>
      <c r="I233" s="27">
        <v>0.13333333333333333</v>
      </c>
      <c r="J233" s="27">
        <v>0.19487179487179487</v>
      </c>
      <c r="K233" s="25">
        <v>7.9399999999999991E-3</v>
      </c>
      <c r="L233" s="24" t="s">
        <v>249</v>
      </c>
      <c r="M233" s="28">
        <v>1E-3</v>
      </c>
      <c r="N233" s="28">
        <v>6.0000000000000001E-3</v>
      </c>
      <c r="O233" s="52" t="s">
        <v>407</v>
      </c>
      <c r="P233" s="52" t="s">
        <v>402</v>
      </c>
    </row>
    <row r="234" spans="1:16" x14ac:dyDescent="0.2">
      <c r="A234" s="73"/>
      <c r="B234" s="76"/>
      <c r="C234" s="25" t="s">
        <v>245</v>
      </c>
      <c r="D234" s="24">
        <v>29</v>
      </c>
      <c r="E234" s="26">
        <v>6.99</v>
      </c>
      <c r="F234" s="25">
        <v>8.2799999999999994</v>
      </c>
      <c r="G234" s="48">
        <v>8.4</v>
      </c>
      <c r="H234" s="25">
        <v>5.27</v>
      </c>
      <c r="I234" s="27">
        <v>2.6666666666666668E-2</v>
      </c>
      <c r="J234" s="27">
        <v>7.5641025641025636E-2</v>
      </c>
      <c r="K234" s="25">
        <v>8.9499999999999996E-3</v>
      </c>
      <c r="L234" s="24" t="s">
        <v>249</v>
      </c>
      <c r="M234" s="28">
        <v>2.7499999999999998E-3</v>
      </c>
      <c r="N234" s="28">
        <v>7.0000000000000001E-3</v>
      </c>
      <c r="O234" s="52" t="s">
        <v>407</v>
      </c>
      <c r="P234" s="52" t="s">
        <v>402</v>
      </c>
    </row>
    <row r="235" spans="1:16" x14ac:dyDescent="0.2">
      <c r="A235" s="73"/>
      <c r="B235" s="76"/>
      <c r="C235" s="25" t="s">
        <v>213</v>
      </c>
      <c r="D235" s="24">
        <v>26</v>
      </c>
      <c r="E235" s="30">
        <v>4.57</v>
      </c>
      <c r="F235" s="25">
        <v>8.11</v>
      </c>
      <c r="G235" s="48">
        <v>9.8000000000000007</v>
      </c>
      <c r="H235" s="25">
        <v>3.79</v>
      </c>
      <c r="I235" s="27">
        <v>2.6666666666666668E-2</v>
      </c>
      <c r="J235" s="27">
        <v>0.14487179487179488</v>
      </c>
      <c r="K235" s="25">
        <v>9.9699999999999997E-3</v>
      </c>
      <c r="L235" s="24" t="s">
        <v>249</v>
      </c>
      <c r="M235" s="28">
        <v>1E-3</v>
      </c>
      <c r="N235" s="28">
        <v>1.2E-2</v>
      </c>
      <c r="O235" s="52" t="s">
        <v>407</v>
      </c>
      <c r="P235" s="52" t="s">
        <v>402</v>
      </c>
    </row>
    <row r="236" spans="1:16" x14ac:dyDescent="0.2">
      <c r="A236" s="73"/>
      <c r="B236" s="76"/>
      <c r="C236" s="25" t="s">
        <v>133</v>
      </c>
      <c r="D236" s="24">
        <v>23</v>
      </c>
      <c r="E236" s="26">
        <v>6.76</v>
      </c>
      <c r="F236" s="25">
        <v>8.56</v>
      </c>
      <c r="G236" s="48">
        <v>8.8000000000000007</v>
      </c>
      <c r="H236" s="25">
        <v>2.39</v>
      </c>
      <c r="I236" s="27">
        <v>2.6666666666666668E-2</v>
      </c>
      <c r="J236" s="27">
        <v>5.512820512820512E-2</v>
      </c>
      <c r="K236" s="25">
        <v>7.9100000000000004E-3</v>
      </c>
      <c r="L236" s="24" t="s">
        <v>249</v>
      </c>
      <c r="M236" s="28">
        <v>1.1000000000000001E-3</v>
      </c>
      <c r="N236" s="28">
        <v>1.9E-2</v>
      </c>
      <c r="O236" s="52" t="s">
        <v>407</v>
      </c>
      <c r="P236" s="52" t="s">
        <v>402</v>
      </c>
    </row>
    <row r="237" spans="1:16" x14ac:dyDescent="0.2">
      <c r="A237" s="73"/>
      <c r="B237" s="76"/>
      <c r="C237" s="25" t="s">
        <v>227</v>
      </c>
      <c r="D237" s="24">
        <v>18</v>
      </c>
      <c r="E237" s="26">
        <v>6.06</v>
      </c>
      <c r="F237" s="25">
        <v>7.94</v>
      </c>
      <c r="G237" s="48">
        <v>14.4</v>
      </c>
      <c r="H237" s="25">
        <v>4.37</v>
      </c>
      <c r="I237" s="27">
        <v>0.13</v>
      </c>
      <c r="J237" s="27">
        <v>1.7743589743589743</v>
      </c>
      <c r="K237" s="25">
        <v>4.8550000000000003E-2</v>
      </c>
      <c r="L237" s="24" t="s">
        <v>249</v>
      </c>
      <c r="M237" s="28">
        <v>4.0000000000000001E-3</v>
      </c>
      <c r="N237" s="28">
        <v>1E-3</v>
      </c>
      <c r="O237" s="52" t="s">
        <v>407</v>
      </c>
      <c r="P237" s="52" t="s">
        <v>402</v>
      </c>
    </row>
    <row r="238" spans="1:16" x14ac:dyDescent="0.2">
      <c r="A238" s="73"/>
      <c r="B238" s="76"/>
      <c r="C238" s="25" t="s">
        <v>246</v>
      </c>
      <c r="D238" s="24">
        <v>15</v>
      </c>
      <c r="E238" s="29">
        <v>2.74</v>
      </c>
      <c r="F238" s="25">
        <v>8.07</v>
      </c>
      <c r="G238" s="48">
        <v>4.2</v>
      </c>
      <c r="H238" s="25">
        <v>4.07</v>
      </c>
      <c r="I238" s="27">
        <v>0.13333333333333333</v>
      </c>
      <c r="J238" s="27">
        <v>0.54102564102564099</v>
      </c>
      <c r="K238" s="25">
        <v>1.5910000000000001E-2</v>
      </c>
      <c r="L238" s="24" t="s">
        <v>249</v>
      </c>
      <c r="M238" s="28">
        <v>1E-3</v>
      </c>
      <c r="N238" s="28">
        <v>1.4999999999999999E-2</v>
      </c>
      <c r="O238" s="52" t="s">
        <v>407</v>
      </c>
      <c r="P238" s="52" t="s">
        <v>402</v>
      </c>
    </row>
    <row r="239" spans="1:16" x14ac:dyDescent="0.2">
      <c r="A239" s="74"/>
      <c r="B239" s="77"/>
      <c r="C239" s="25" t="s">
        <v>137</v>
      </c>
      <c r="D239" s="24">
        <v>7.5</v>
      </c>
      <c r="E239" s="26">
        <v>7.34</v>
      </c>
      <c r="F239" s="25">
        <v>8.09</v>
      </c>
      <c r="G239" s="48">
        <v>4.4000000000000004</v>
      </c>
      <c r="H239" s="25">
        <v>4.1900000000000004</v>
      </c>
      <c r="I239" s="27">
        <v>0.18</v>
      </c>
      <c r="J239" s="27">
        <v>4.1461538461538456</v>
      </c>
      <c r="K239" s="25">
        <v>7.2220000000000006E-2</v>
      </c>
      <c r="L239" s="24" t="s">
        <v>249</v>
      </c>
      <c r="M239" s="28">
        <v>1E-3</v>
      </c>
      <c r="N239" s="28">
        <v>1E-3</v>
      </c>
      <c r="O239" s="52" t="s">
        <v>407</v>
      </c>
      <c r="P239" s="52" t="s">
        <v>402</v>
      </c>
    </row>
    <row r="240" spans="1:16" s="39" customFormat="1" x14ac:dyDescent="0.2">
      <c r="A240" s="49" t="s">
        <v>401</v>
      </c>
      <c r="B240" s="32"/>
      <c r="C240" s="32"/>
      <c r="D240" s="32"/>
      <c r="E240" s="41">
        <f>PERCENTILE(E228:E239,0.5)</f>
        <v>6.875</v>
      </c>
      <c r="F240" s="34">
        <f>PERCENTILE(F228:F239,0.95)</f>
        <v>8.4059999999999988</v>
      </c>
      <c r="G240" s="44">
        <v>7.8166666666666673</v>
      </c>
      <c r="H240" s="42">
        <f>PERCENTILE(H228:H239,0.95)</f>
        <v>8.9554999999999989</v>
      </c>
      <c r="I240" s="36">
        <v>0.38866666666666649</v>
      </c>
      <c r="J240" s="43">
        <v>6.8011538461538414</v>
      </c>
      <c r="K240" s="41">
        <f>PERCENTILE(K228:K239,0.95)</f>
        <v>8.5670499999999983E-2</v>
      </c>
      <c r="L240" s="34" t="s">
        <v>249</v>
      </c>
      <c r="M240" s="38">
        <v>3.312499999999999E-3</v>
      </c>
      <c r="N240" s="38">
        <v>1.6799999999999995E-2</v>
      </c>
      <c r="O240" s="40"/>
      <c r="P240" s="40"/>
    </row>
    <row r="241" spans="1:16" x14ac:dyDescent="0.2">
      <c r="A241" s="72" t="s">
        <v>27</v>
      </c>
      <c r="B241" s="75" t="s">
        <v>250</v>
      </c>
      <c r="C241" s="25" t="s">
        <v>251</v>
      </c>
      <c r="D241" s="24">
        <v>1.8</v>
      </c>
      <c r="E241" s="26">
        <v>11.7</v>
      </c>
      <c r="F241" s="25">
        <v>8.14</v>
      </c>
      <c r="G241" s="48">
        <v>6</v>
      </c>
      <c r="H241" s="25">
        <v>1.21</v>
      </c>
      <c r="I241" s="27">
        <v>0.01</v>
      </c>
      <c r="J241" s="27">
        <v>0.16794871794871796</v>
      </c>
      <c r="K241" s="25">
        <v>2.0699999999999998E-3</v>
      </c>
      <c r="L241" s="24" t="s">
        <v>197</v>
      </c>
      <c r="M241" s="25" t="s">
        <v>252</v>
      </c>
      <c r="N241" s="28">
        <v>1.41E-2</v>
      </c>
      <c r="O241" s="52" t="s">
        <v>407</v>
      </c>
      <c r="P241" s="52" t="s">
        <v>402</v>
      </c>
    </row>
    <row r="242" spans="1:16" x14ac:dyDescent="0.2">
      <c r="A242" s="73"/>
      <c r="B242" s="76"/>
      <c r="C242" s="25" t="s">
        <v>166</v>
      </c>
      <c r="D242" s="24">
        <v>6</v>
      </c>
      <c r="E242" s="26">
        <v>11.7</v>
      </c>
      <c r="F242" s="25">
        <v>8.17</v>
      </c>
      <c r="G242" s="48">
        <v>1.6</v>
      </c>
      <c r="H242" s="25">
        <v>1.64</v>
      </c>
      <c r="I242" s="27">
        <v>1.6666666666666666E-2</v>
      </c>
      <c r="J242" s="27">
        <v>0.20256410256410257</v>
      </c>
      <c r="K242" s="25">
        <v>3.7599999999999999E-3</v>
      </c>
      <c r="L242" s="24" t="s">
        <v>197</v>
      </c>
      <c r="M242" s="28">
        <v>2.1099999999999999E-3</v>
      </c>
      <c r="N242" s="28">
        <v>1.49E-2</v>
      </c>
      <c r="O242" s="52" t="s">
        <v>407</v>
      </c>
      <c r="P242" s="52" t="s">
        <v>402</v>
      </c>
    </row>
    <row r="243" spans="1:16" x14ac:dyDescent="0.2">
      <c r="A243" s="73"/>
      <c r="B243" s="76"/>
      <c r="C243" s="25" t="s">
        <v>253</v>
      </c>
      <c r="D243" s="24">
        <v>5</v>
      </c>
      <c r="E243" s="26">
        <v>11</v>
      </c>
      <c r="F243" s="25">
        <v>8.3699999999999992</v>
      </c>
      <c r="G243" s="48">
        <v>3.2</v>
      </c>
      <c r="H243" s="25">
        <v>1.18</v>
      </c>
      <c r="I243" s="27">
        <v>1.6666666666666666E-2</v>
      </c>
      <c r="J243" s="27">
        <v>0.17435897435897438</v>
      </c>
      <c r="K243" s="25">
        <v>4.6800000000000001E-3</v>
      </c>
      <c r="L243" s="24" t="s">
        <v>197</v>
      </c>
      <c r="M243" s="25" t="s">
        <v>252</v>
      </c>
      <c r="N243" s="28">
        <v>1.0199999999999999E-2</v>
      </c>
      <c r="O243" s="52" t="s">
        <v>407</v>
      </c>
      <c r="P243" s="52" t="s">
        <v>402</v>
      </c>
    </row>
    <row r="244" spans="1:16" x14ac:dyDescent="0.2">
      <c r="A244" s="73"/>
      <c r="B244" s="76"/>
      <c r="C244" s="25" t="s">
        <v>254</v>
      </c>
      <c r="D244" s="24">
        <v>14</v>
      </c>
      <c r="E244" s="26">
        <v>10.5</v>
      </c>
      <c r="F244" s="25">
        <v>8.1999999999999993</v>
      </c>
      <c r="G244" s="48">
        <v>3.8</v>
      </c>
      <c r="H244" s="25">
        <v>1.35</v>
      </c>
      <c r="I244" s="27" t="s">
        <v>370</v>
      </c>
      <c r="J244" s="27">
        <v>8.3333333333333329E-2</v>
      </c>
      <c r="K244" s="25">
        <v>3.0400000000000002E-3</v>
      </c>
      <c r="L244" s="24" t="s">
        <v>197</v>
      </c>
      <c r="M244" s="25" t="s">
        <v>252</v>
      </c>
      <c r="N244" s="28">
        <v>7.2000000000000007E-3</v>
      </c>
      <c r="O244" s="52" t="s">
        <v>407</v>
      </c>
      <c r="P244" s="52" t="s">
        <v>402</v>
      </c>
    </row>
    <row r="245" spans="1:16" x14ac:dyDescent="0.2">
      <c r="A245" s="73"/>
      <c r="B245" s="76"/>
      <c r="C245" s="25" t="s">
        <v>169</v>
      </c>
      <c r="D245" s="24">
        <v>16</v>
      </c>
      <c r="E245" s="26">
        <v>9.91</v>
      </c>
      <c r="F245" s="25">
        <v>8.31</v>
      </c>
      <c r="G245" s="48">
        <v>2</v>
      </c>
      <c r="H245" s="25">
        <v>1.47</v>
      </c>
      <c r="I245" s="27">
        <v>2.3333333333333334E-2</v>
      </c>
      <c r="J245" s="27">
        <v>8.3333333333333329E-2</v>
      </c>
      <c r="K245" s="25">
        <v>4.47E-3</v>
      </c>
      <c r="L245" s="24" t="s">
        <v>197</v>
      </c>
      <c r="M245" s="25" t="s">
        <v>252</v>
      </c>
      <c r="N245" s="25" t="s">
        <v>180</v>
      </c>
      <c r="O245" s="52" t="s">
        <v>407</v>
      </c>
      <c r="P245" s="52" t="s">
        <v>402</v>
      </c>
    </row>
    <row r="246" spans="1:16" x14ac:dyDescent="0.2">
      <c r="A246" s="73"/>
      <c r="B246" s="76"/>
      <c r="C246" s="25" t="s">
        <v>255</v>
      </c>
      <c r="D246" s="24">
        <v>18</v>
      </c>
      <c r="E246" s="26">
        <v>9.93</v>
      </c>
      <c r="F246" s="25">
        <v>8.23</v>
      </c>
      <c r="G246" s="48">
        <v>5.4</v>
      </c>
      <c r="H246" s="25">
        <v>1.68</v>
      </c>
      <c r="I246" s="27">
        <v>0.1</v>
      </c>
      <c r="J246" s="27">
        <v>0.15384615384615383</v>
      </c>
      <c r="K246" s="25">
        <v>7.9900000000000006E-3</v>
      </c>
      <c r="L246" s="24" t="s">
        <v>197</v>
      </c>
      <c r="M246" s="25" t="s">
        <v>252</v>
      </c>
      <c r="N246" s="28">
        <v>5.7999999999999996E-3</v>
      </c>
      <c r="O246" s="52" t="s">
        <v>407</v>
      </c>
      <c r="P246" s="52" t="s">
        <v>402</v>
      </c>
    </row>
    <row r="247" spans="1:16" x14ac:dyDescent="0.2">
      <c r="A247" s="73"/>
      <c r="B247" s="76"/>
      <c r="C247" s="25" t="s">
        <v>256</v>
      </c>
      <c r="D247" s="24">
        <v>19.8</v>
      </c>
      <c r="E247" s="26">
        <v>11.1</v>
      </c>
      <c r="F247" s="25">
        <v>8.2100000000000009</v>
      </c>
      <c r="G247" s="48">
        <v>1.6</v>
      </c>
      <c r="H247" s="25">
        <v>1.86</v>
      </c>
      <c r="I247" s="27">
        <v>2.3333333333333334E-2</v>
      </c>
      <c r="J247" s="27">
        <v>9.7435897435897437E-2</v>
      </c>
      <c r="K247" s="25">
        <v>5.4900000000000001E-3</v>
      </c>
      <c r="L247" s="24" t="s">
        <v>197</v>
      </c>
      <c r="M247" s="25" t="s">
        <v>252</v>
      </c>
      <c r="N247" s="25" t="s">
        <v>180</v>
      </c>
      <c r="O247" s="52" t="s">
        <v>407</v>
      </c>
      <c r="P247" s="52" t="s">
        <v>402</v>
      </c>
    </row>
    <row r="248" spans="1:16" x14ac:dyDescent="0.2">
      <c r="A248" s="73"/>
      <c r="B248" s="76"/>
      <c r="C248" s="25" t="s">
        <v>172</v>
      </c>
      <c r="D248" s="24">
        <v>24</v>
      </c>
      <c r="E248" s="26">
        <v>9.23</v>
      </c>
      <c r="F248" s="25">
        <v>8.27</v>
      </c>
      <c r="G248" s="48">
        <v>6.6</v>
      </c>
      <c r="H248" s="25">
        <v>1.43</v>
      </c>
      <c r="I248" s="27">
        <v>0.02</v>
      </c>
      <c r="J248" s="27">
        <v>0.18205128205128202</v>
      </c>
      <c r="K248" s="25">
        <v>1.5440000000000001E-2</v>
      </c>
      <c r="L248" s="24" t="s">
        <v>197</v>
      </c>
      <c r="M248" s="25" t="s">
        <v>252</v>
      </c>
      <c r="N248" s="28">
        <v>9.9000000000000008E-3</v>
      </c>
      <c r="O248" s="52" t="s">
        <v>407</v>
      </c>
      <c r="P248" s="52" t="s">
        <v>402</v>
      </c>
    </row>
    <row r="249" spans="1:16" x14ac:dyDescent="0.2">
      <c r="A249" s="73"/>
      <c r="B249" s="76"/>
      <c r="C249" s="25" t="s">
        <v>257</v>
      </c>
      <c r="D249" s="24">
        <v>17</v>
      </c>
      <c r="E249" s="26">
        <v>9.8000000000000007</v>
      </c>
      <c r="F249" s="25">
        <v>8.08</v>
      </c>
      <c r="G249" s="48">
        <v>6.4</v>
      </c>
      <c r="H249" s="25">
        <v>1.1000000000000001</v>
      </c>
      <c r="I249" s="27" t="s">
        <v>370</v>
      </c>
      <c r="J249" s="27">
        <v>0.21025641025641026</v>
      </c>
      <c r="K249" s="25">
        <v>7.3099999999999997E-3</v>
      </c>
      <c r="L249" s="24" t="s">
        <v>197</v>
      </c>
      <c r="M249" s="25" t="s">
        <v>252</v>
      </c>
      <c r="N249" s="28">
        <v>6.0499999999999998E-3</v>
      </c>
      <c r="O249" s="52" t="s">
        <v>407</v>
      </c>
      <c r="P249" s="52" t="s">
        <v>402</v>
      </c>
    </row>
    <row r="250" spans="1:16" x14ac:dyDescent="0.2">
      <c r="A250" s="73"/>
      <c r="B250" s="76"/>
      <c r="C250" s="25" t="s">
        <v>258</v>
      </c>
      <c r="D250" s="24">
        <v>13</v>
      </c>
      <c r="E250" s="26">
        <v>10.4</v>
      </c>
      <c r="F250" s="25">
        <v>7.99</v>
      </c>
      <c r="G250" s="48">
        <v>3.4</v>
      </c>
      <c r="H250" s="25">
        <v>2.74</v>
      </c>
      <c r="I250" s="27">
        <v>2.3333333333333334E-2</v>
      </c>
      <c r="J250" s="27">
        <v>0.11923076923076922</v>
      </c>
      <c r="K250" s="25">
        <v>2.5300000000000001E-3</v>
      </c>
      <c r="L250" s="24" t="s">
        <v>197</v>
      </c>
      <c r="M250" s="25" t="s">
        <v>252</v>
      </c>
      <c r="N250" s="25" t="s">
        <v>180</v>
      </c>
      <c r="O250" s="52" t="s">
        <v>407</v>
      </c>
      <c r="P250" s="52" t="s">
        <v>402</v>
      </c>
    </row>
    <row r="251" spans="1:16" x14ac:dyDescent="0.2">
      <c r="A251" s="73"/>
      <c r="B251" s="76"/>
      <c r="C251" s="25" t="s">
        <v>135</v>
      </c>
      <c r="D251" s="24">
        <v>12</v>
      </c>
      <c r="E251" s="26">
        <v>9.0500000000000007</v>
      </c>
      <c r="F251" s="25">
        <v>8.1300000000000008</v>
      </c>
      <c r="G251" s="48">
        <v>9.4</v>
      </c>
      <c r="H251" s="25">
        <v>2.0099999999999998</v>
      </c>
      <c r="I251" s="27">
        <v>0.03</v>
      </c>
      <c r="J251" s="27">
        <v>0.21025641025641026</v>
      </c>
      <c r="K251" s="25">
        <v>5.6600000000000001E-3</v>
      </c>
      <c r="L251" s="24" t="s">
        <v>197</v>
      </c>
      <c r="M251" s="28">
        <v>2.8900000000000002E-3</v>
      </c>
      <c r="N251" s="25" t="s">
        <v>180</v>
      </c>
      <c r="O251" s="52" t="s">
        <v>407</v>
      </c>
      <c r="P251" s="52" t="s">
        <v>402</v>
      </c>
    </row>
    <row r="252" spans="1:16" x14ac:dyDescent="0.2">
      <c r="A252" s="74"/>
      <c r="B252" s="77"/>
      <c r="C252" s="25" t="s">
        <v>192</v>
      </c>
      <c r="D252" s="24">
        <v>8</v>
      </c>
      <c r="E252" s="26">
        <v>11.5</v>
      </c>
      <c r="F252" s="25">
        <v>7.8</v>
      </c>
      <c r="G252" s="48">
        <v>2.8</v>
      </c>
      <c r="H252" s="25">
        <v>1.97</v>
      </c>
      <c r="I252" s="27">
        <v>1.6666666666666666E-2</v>
      </c>
      <c r="J252" s="27">
        <v>0.28076923076923077</v>
      </c>
      <c r="K252" s="25">
        <v>2.63E-3</v>
      </c>
      <c r="L252" s="24" t="s">
        <v>197</v>
      </c>
      <c r="M252" s="25" t="s">
        <v>252</v>
      </c>
      <c r="N252" s="25" t="s">
        <v>180</v>
      </c>
      <c r="O252" s="52" t="s">
        <v>407</v>
      </c>
      <c r="P252" s="52" t="s">
        <v>402</v>
      </c>
    </row>
    <row r="253" spans="1:16" s="39" customFormat="1" x14ac:dyDescent="0.2">
      <c r="A253" s="49" t="s">
        <v>401</v>
      </c>
      <c r="B253" s="32"/>
      <c r="C253" s="32"/>
      <c r="D253" s="32"/>
      <c r="E253" s="34">
        <f>PERCENTILE(E241:E252,0.5)</f>
        <v>10.45</v>
      </c>
      <c r="F253" s="34">
        <f>PERCENTILE(F241:F252,0.95)</f>
        <v>8.3369999999999997</v>
      </c>
      <c r="G253" s="44">
        <v>4.3499999999999996</v>
      </c>
      <c r="H253" s="44">
        <f>PERCENTILE(H241:H252,0.95)</f>
        <v>2.3384999999999994</v>
      </c>
      <c r="I253" s="36">
        <v>6.1499999999999951E-2</v>
      </c>
      <c r="J253" s="37">
        <v>0.24198717948717943</v>
      </c>
      <c r="K253" s="35">
        <f>PERCENTILE(K241:K252,0.95)</f>
        <v>1.1342499999999995E-2</v>
      </c>
      <c r="L253" s="34" t="s">
        <v>197</v>
      </c>
      <c r="M253" s="38">
        <v>2.4609999999999996E-3</v>
      </c>
      <c r="N253" s="38">
        <v>1.4459999999999999E-2</v>
      </c>
      <c r="O253" s="40"/>
      <c r="P253" s="40"/>
    </row>
    <row r="254" spans="1:16" x14ac:dyDescent="0.2">
      <c r="A254" s="72" t="s">
        <v>28</v>
      </c>
      <c r="B254" s="75" t="s">
        <v>259</v>
      </c>
      <c r="C254" s="25" t="s">
        <v>165</v>
      </c>
      <c r="D254" s="24">
        <v>10</v>
      </c>
      <c r="E254" s="26">
        <v>10.94</v>
      </c>
      <c r="F254" s="25">
        <v>7.8</v>
      </c>
      <c r="G254" s="48">
        <v>8.6999999999999993</v>
      </c>
      <c r="H254" s="25" t="s">
        <v>195</v>
      </c>
      <c r="I254" s="24" t="s">
        <v>260</v>
      </c>
      <c r="J254" s="25" t="s">
        <v>395</v>
      </c>
      <c r="K254" s="25"/>
      <c r="L254" s="24" t="s">
        <v>197</v>
      </c>
      <c r="M254" s="25" t="s">
        <v>199</v>
      </c>
      <c r="N254" s="28">
        <v>6.3E-3</v>
      </c>
      <c r="O254" s="52" t="s">
        <v>407</v>
      </c>
      <c r="P254" s="52" t="s">
        <v>402</v>
      </c>
    </row>
    <row r="255" spans="1:16" x14ac:dyDescent="0.2">
      <c r="A255" s="73"/>
      <c r="B255" s="76"/>
      <c r="C255" s="25" t="s">
        <v>140</v>
      </c>
      <c r="D255" s="24">
        <v>9</v>
      </c>
      <c r="E255" s="26">
        <v>11.49</v>
      </c>
      <c r="F255" s="25">
        <v>7.8</v>
      </c>
      <c r="G255" s="25" t="s">
        <v>200</v>
      </c>
      <c r="H255" s="25" t="s">
        <v>195</v>
      </c>
      <c r="I255" s="24" t="s">
        <v>260</v>
      </c>
      <c r="J255" s="25" t="s">
        <v>395</v>
      </c>
      <c r="K255" s="25"/>
      <c r="L255" s="24" t="s">
        <v>197</v>
      </c>
      <c r="M255" s="25" t="s">
        <v>199</v>
      </c>
      <c r="N255" s="28">
        <v>8.199999999999999E-3</v>
      </c>
      <c r="O255" s="52" t="s">
        <v>407</v>
      </c>
      <c r="P255" s="52" t="s">
        <v>402</v>
      </c>
    </row>
    <row r="256" spans="1:16" x14ac:dyDescent="0.2">
      <c r="A256" s="73"/>
      <c r="B256" s="76"/>
      <c r="C256" s="25" t="s">
        <v>201</v>
      </c>
      <c r="D256" s="24">
        <v>9</v>
      </c>
      <c r="E256" s="26">
        <v>11.4</v>
      </c>
      <c r="F256" s="25">
        <v>8.1</v>
      </c>
      <c r="G256" s="25" t="s">
        <v>200</v>
      </c>
      <c r="H256" s="25" t="s">
        <v>195</v>
      </c>
      <c r="I256" s="24" t="s">
        <v>260</v>
      </c>
      <c r="J256" s="25" t="s">
        <v>395</v>
      </c>
      <c r="K256" s="25"/>
      <c r="L256" s="24" t="s">
        <v>197</v>
      </c>
      <c r="M256" s="25" t="s">
        <v>199</v>
      </c>
      <c r="N256" s="28">
        <v>7.7000000000000002E-3</v>
      </c>
      <c r="O256" s="52" t="s">
        <v>407</v>
      </c>
      <c r="P256" s="52" t="s">
        <v>402</v>
      </c>
    </row>
    <row r="257" spans="1:16" x14ac:dyDescent="0.2">
      <c r="A257" s="73"/>
      <c r="B257" s="76"/>
      <c r="C257" s="25" t="s">
        <v>202</v>
      </c>
      <c r="D257" s="24">
        <v>10</v>
      </c>
      <c r="E257" s="26">
        <v>11.4</v>
      </c>
      <c r="F257" s="25">
        <v>8.1</v>
      </c>
      <c r="G257" s="25" t="s">
        <v>200</v>
      </c>
      <c r="H257" s="25" t="s">
        <v>195</v>
      </c>
      <c r="I257" s="24" t="s">
        <v>260</v>
      </c>
      <c r="J257" s="25" t="s">
        <v>395</v>
      </c>
      <c r="K257" s="25"/>
      <c r="L257" s="24" t="s">
        <v>197</v>
      </c>
      <c r="M257" s="25" t="s">
        <v>199</v>
      </c>
      <c r="N257" s="28">
        <v>7.2000000000000007E-3</v>
      </c>
      <c r="O257" s="52" t="s">
        <v>407</v>
      </c>
      <c r="P257" s="52" t="s">
        <v>402</v>
      </c>
    </row>
    <row r="258" spans="1:16" x14ac:dyDescent="0.2">
      <c r="A258" s="73"/>
      <c r="B258" s="76"/>
      <c r="C258" s="25" t="s">
        <v>203</v>
      </c>
      <c r="D258" s="24">
        <v>9</v>
      </c>
      <c r="E258" s="26">
        <v>11.14</v>
      </c>
      <c r="F258" s="25">
        <v>7.9</v>
      </c>
      <c r="G258" s="25" t="s">
        <v>200</v>
      </c>
      <c r="H258" s="25" t="s">
        <v>195</v>
      </c>
      <c r="I258" s="24" t="s">
        <v>260</v>
      </c>
      <c r="J258" s="25" t="s">
        <v>395</v>
      </c>
      <c r="K258" s="25"/>
      <c r="L258" s="24" t="s">
        <v>197</v>
      </c>
      <c r="M258" s="25" t="s">
        <v>199</v>
      </c>
      <c r="N258" s="28">
        <v>8.3000000000000001E-3</v>
      </c>
      <c r="O258" s="52" t="s">
        <v>407</v>
      </c>
      <c r="P258" s="52" t="s">
        <v>402</v>
      </c>
    </row>
    <row r="259" spans="1:16" x14ac:dyDescent="0.2">
      <c r="A259" s="73"/>
      <c r="B259" s="76"/>
      <c r="C259" s="25" t="s">
        <v>129</v>
      </c>
      <c r="D259" s="24">
        <v>10</v>
      </c>
      <c r="E259" s="26">
        <v>11.61</v>
      </c>
      <c r="F259" s="25">
        <v>8.1999999999999993</v>
      </c>
      <c r="G259" s="25" t="s">
        <v>200</v>
      </c>
      <c r="H259" s="25" t="s">
        <v>195</v>
      </c>
      <c r="I259" s="24" t="s">
        <v>260</v>
      </c>
      <c r="J259" s="25" t="s">
        <v>395</v>
      </c>
      <c r="K259" s="25"/>
      <c r="L259" s="24" t="s">
        <v>197</v>
      </c>
      <c r="M259" s="25" t="s">
        <v>199</v>
      </c>
      <c r="N259" s="28">
        <v>9.4999999999999998E-3</v>
      </c>
      <c r="O259" s="52" t="s">
        <v>407</v>
      </c>
      <c r="P259" s="52" t="s">
        <v>402</v>
      </c>
    </row>
    <row r="260" spans="1:16" x14ac:dyDescent="0.2">
      <c r="A260" s="73"/>
      <c r="B260" s="76"/>
      <c r="C260" s="25" t="s">
        <v>204</v>
      </c>
      <c r="D260" s="24">
        <v>10</v>
      </c>
      <c r="E260" s="26">
        <v>10.42</v>
      </c>
      <c r="F260" s="25">
        <v>6.8</v>
      </c>
      <c r="G260" s="25" t="s">
        <v>200</v>
      </c>
      <c r="H260" s="25" t="s">
        <v>195</v>
      </c>
      <c r="I260" s="24" t="s">
        <v>260</v>
      </c>
      <c r="J260" s="25" t="s">
        <v>395</v>
      </c>
      <c r="K260" s="25"/>
      <c r="L260" s="24" t="s">
        <v>197</v>
      </c>
      <c r="M260" s="25" t="s">
        <v>199</v>
      </c>
      <c r="N260" s="28">
        <v>3.1000000000000003E-3</v>
      </c>
      <c r="O260" s="52" t="s">
        <v>407</v>
      </c>
      <c r="P260" s="52" t="s">
        <v>402</v>
      </c>
    </row>
    <row r="261" spans="1:16" x14ac:dyDescent="0.2">
      <c r="A261" s="73"/>
      <c r="B261" s="76"/>
      <c r="C261" s="25" t="s">
        <v>131</v>
      </c>
      <c r="D261" s="24">
        <v>9.5</v>
      </c>
      <c r="E261" s="26">
        <v>12.29</v>
      </c>
      <c r="F261" s="25">
        <v>7.9</v>
      </c>
      <c r="G261" s="25" t="s">
        <v>200</v>
      </c>
      <c r="H261" s="25" t="s">
        <v>195</v>
      </c>
      <c r="I261" s="24" t="s">
        <v>260</v>
      </c>
      <c r="J261" s="25" t="s">
        <v>395</v>
      </c>
      <c r="K261" s="25"/>
      <c r="L261" s="24" t="s">
        <v>197</v>
      </c>
      <c r="M261" s="25" t="s">
        <v>199</v>
      </c>
      <c r="N261" s="28">
        <v>2.3E-3</v>
      </c>
      <c r="O261" s="52" t="s">
        <v>407</v>
      </c>
      <c r="P261" s="52" t="s">
        <v>402</v>
      </c>
    </row>
    <row r="262" spans="1:16" x14ac:dyDescent="0.2">
      <c r="A262" s="73"/>
      <c r="B262" s="76"/>
      <c r="C262" s="25" t="s">
        <v>205</v>
      </c>
      <c r="D262" s="24">
        <v>11</v>
      </c>
      <c r="E262" s="26">
        <v>11.35</v>
      </c>
      <c r="F262" s="25">
        <v>7.9</v>
      </c>
      <c r="G262" s="25" t="s">
        <v>200</v>
      </c>
      <c r="H262" s="25" t="s">
        <v>195</v>
      </c>
      <c r="I262" s="24" t="s">
        <v>260</v>
      </c>
      <c r="J262" s="25" t="s">
        <v>395</v>
      </c>
      <c r="K262" s="25"/>
      <c r="L262" s="24" t="s">
        <v>197</v>
      </c>
      <c r="M262" s="25" t="s">
        <v>199</v>
      </c>
      <c r="N262" s="28">
        <v>5.3E-3</v>
      </c>
      <c r="O262" s="52" t="s">
        <v>407</v>
      </c>
      <c r="P262" s="52" t="s">
        <v>402</v>
      </c>
    </row>
    <row r="263" spans="1:16" x14ac:dyDescent="0.2">
      <c r="A263" s="73"/>
      <c r="B263" s="76"/>
      <c r="C263" s="25" t="s">
        <v>134</v>
      </c>
      <c r="D263" s="24">
        <v>10</v>
      </c>
      <c r="E263" s="26">
        <v>7.72</v>
      </c>
      <c r="F263" s="25">
        <v>7.4</v>
      </c>
      <c r="G263" s="25" t="s">
        <v>200</v>
      </c>
      <c r="H263" s="25" t="s">
        <v>195</v>
      </c>
      <c r="I263" s="24" t="s">
        <v>260</v>
      </c>
      <c r="J263" s="25" t="s">
        <v>395</v>
      </c>
      <c r="K263" s="25"/>
      <c r="L263" s="24" t="s">
        <v>197</v>
      </c>
      <c r="M263" s="25" t="s">
        <v>199</v>
      </c>
      <c r="N263" s="28">
        <v>7.6E-3</v>
      </c>
      <c r="O263" s="52" t="s">
        <v>407</v>
      </c>
      <c r="P263" s="52" t="s">
        <v>402</v>
      </c>
    </row>
    <row r="264" spans="1:16" x14ac:dyDescent="0.2">
      <c r="A264" s="73"/>
      <c r="B264" s="76"/>
      <c r="C264" s="25" t="s">
        <v>135</v>
      </c>
      <c r="D264" s="24">
        <v>9</v>
      </c>
      <c r="E264" s="26">
        <v>10.89</v>
      </c>
      <c r="F264" s="25">
        <v>8</v>
      </c>
      <c r="G264" s="48">
        <v>9.9</v>
      </c>
      <c r="H264" s="25" t="s">
        <v>195</v>
      </c>
      <c r="I264" s="24" t="s">
        <v>260</v>
      </c>
      <c r="J264" s="25" t="s">
        <v>395</v>
      </c>
      <c r="K264" s="25"/>
      <c r="L264" s="24" t="s">
        <v>197</v>
      </c>
      <c r="M264" s="25" t="s">
        <v>199</v>
      </c>
      <c r="N264" s="28">
        <v>4.4000000000000003E-3</v>
      </c>
      <c r="O264" s="52" t="s">
        <v>407</v>
      </c>
      <c r="P264" s="52" t="s">
        <v>402</v>
      </c>
    </row>
    <row r="265" spans="1:16" x14ac:dyDescent="0.2">
      <c r="A265" s="74"/>
      <c r="B265" s="77"/>
      <c r="C265" s="25" t="s">
        <v>206</v>
      </c>
      <c r="D265" s="24">
        <v>10</v>
      </c>
      <c r="E265" s="26">
        <v>11.36</v>
      </c>
      <c r="F265" s="25">
        <v>7.8</v>
      </c>
      <c r="G265" s="25" t="s">
        <v>200</v>
      </c>
      <c r="H265" s="25" t="s">
        <v>195</v>
      </c>
      <c r="I265" s="24" t="s">
        <v>260</v>
      </c>
      <c r="J265" s="27">
        <v>0.17948717948717949</v>
      </c>
      <c r="K265" s="25"/>
      <c r="L265" s="24" t="s">
        <v>197</v>
      </c>
      <c r="M265" s="25" t="s">
        <v>199</v>
      </c>
      <c r="N265" s="28">
        <v>1.4199999999999999E-2</v>
      </c>
      <c r="O265" s="52" t="s">
        <v>407</v>
      </c>
      <c r="P265" s="52" t="s">
        <v>402</v>
      </c>
    </row>
    <row r="266" spans="1:16" s="39" customFormat="1" x14ac:dyDescent="0.2">
      <c r="A266" s="49" t="s">
        <v>401</v>
      </c>
      <c r="B266" s="32"/>
      <c r="C266" s="32"/>
      <c r="D266" s="32"/>
      <c r="E266" s="34">
        <f>PERCENTILE(E254:E265,0.5)</f>
        <v>11.355</v>
      </c>
      <c r="F266" s="34">
        <f>PERCENTILE(F254:F265,0.95)</f>
        <v>8.1449999999999996</v>
      </c>
      <c r="G266" s="44">
        <v>2.2041666666666666</v>
      </c>
      <c r="H266" s="34" t="s">
        <v>195</v>
      </c>
      <c r="I266" s="32" t="s">
        <v>260</v>
      </c>
      <c r="J266" s="37">
        <v>0.11002923076923068</v>
      </c>
      <c r="K266" s="34"/>
      <c r="L266" s="34" t="s">
        <v>197</v>
      </c>
      <c r="M266" s="34" t="s">
        <v>199</v>
      </c>
      <c r="N266" s="38">
        <v>1.1614999999999997E-2</v>
      </c>
      <c r="O266" s="40"/>
      <c r="P266" s="40"/>
    </row>
    <row r="267" spans="1:16" x14ac:dyDescent="0.2">
      <c r="A267" s="72" t="s">
        <v>29</v>
      </c>
      <c r="B267" s="75" t="s">
        <v>261</v>
      </c>
      <c r="C267" s="25" t="s">
        <v>262</v>
      </c>
      <c r="D267" s="24">
        <v>9.8000000000000007</v>
      </c>
      <c r="E267" s="26">
        <v>10.8</v>
      </c>
      <c r="F267" s="25">
        <v>7.67</v>
      </c>
      <c r="G267" s="48">
        <v>23</v>
      </c>
      <c r="H267" s="25">
        <v>4</v>
      </c>
      <c r="I267" s="27">
        <v>4.6666666666666669E-2</v>
      </c>
      <c r="J267" s="27">
        <v>0.11923076923076922</v>
      </c>
      <c r="K267" s="25">
        <v>9.6000000000000002E-4</v>
      </c>
      <c r="L267" s="25"/>
      <c r="M267" s="28"/>
      <c r="N267" s="28"/>
      <c r="O267" s="52" t="s">
        <v>407</v>
      </c>
      <c r="P267" s="52" t="s">
        <v>402</v>
      </c>
    </row>
    <row r="268" spans="1:16" x14ac:dyDescent="0.2">
      <c r="A268" s="73"/>
      <c r="B268" s="76"/>
      <c r="C268" s="25" t="s">
        <v>263</v>
      </c>
      <c r="D268" s="24">
        <v>21.7</v>
      </c>
      <c r="E268" s="26">
        <v>5.4</v>
      </c>
      <c r="F268" s="25">
        <v>7.9</v>
      </c>
      <c r="G268" s="48">
        <v>12</v>
      </c>
      <c r="H268" s="25">
        <v>2.8</v>
      </c>
      <c r="I268" s="27">
        <v>9.3333333333333338E-2</v>
      </c>
      <c r="J268" s="27">
        <v>0.12435897435897436</v>
      </c>
      <c r="K268" s="25">
        <v>4.0499999999999998E-3</v>
      </c>
      <c r="L268" s="25">
        <v>4.4364000000000001E-2</v>
      </c>
      <c r="M268" s="28">
        <v>6.0300000000000002E-4</v>
      </c>
      <c r="N268" s="28">
        <v>1.2929999999999999E-3</v>
      </c>
      <c r="O268" s="52" t="s">
        <v>407</v>
      </c>
      <c r="P268" s="52" t="s">
        <v>402</v>
      </c>
    </row>
    <row r="269" spans="1:16" x14ac:dyDescent="0.2">
      <c r="A269" s="73"/>
      <c r="B269" s="76"/>
      <c r="C269" s="25" t="s">
        <v>255</v>
      </c>
      <c r="D269" s="24">
        <v>28.1</v>
      </c>
      <c r="E269" s="26">
        <v>5.0999999999999996</v>
      </c>
      <c r="F269" s="25">
        <v>7.9</v>
      </c>
      <c r="G269" s="48">
        <v>12</v>
      </c>
      <c r="H269" s="25">
        <v>4.2</v>
      </c>
      <c r="I269" s="27">
        <v>1.3333333333333334E-2</v>
      </c>
      <c r="J269" s="25" t="s">
        <v>398</v>
      </c>
      <c r="K269" s="25">
        <v>0</v>
      </c>
      <c r="L269" s="24" t="s">
        <v>127</v>
      </c>
      <c r="M269" s="28">
        <v>1.6930000000000001E-3</v>
      </c>
      <c r="N269" s="28">
        <v>5.4160000000000007E-3</v>
      </c>
      <c r="O269" s="52" t="s">
        <v>407</v>
      </c>
      <c r="P269" s="52" t="s">
        <v>402</v>
      </c>
    </row>
    <row r="270" spans="1:16" x14ac:dyDescent="0.2">
      <c r="A270" s="73"/>
      <c r="B270" s="76"/>
      <c r="C270" s="25" t="s">
        <v>264</v>
      </c>
      <c r="D270" s="24">
        <v>25.4</v>
      </c>
      <c r="E270" s="26">
        <v>8.1</v>
      </c>
      <c r="F270" s="25">
        <v>8</v>
      </c>
      <c r="G270" s="48">
        <v>7</v>
      </c>
      <c r="H270" s="25">
        <v>1.7</v>
      </c>
      <c r="I270" s="27">
        <v>5.6666666666666671E-2</v>
      </c>
      <c r="J270" s="25" t="s">
        <v>398</v>
      </c>
      <c r="K270" s="25">
        <v>0</v>
      </c>
      <c r="L270" s="25">
        <v>2.2182E-2</v>
      </c>
      <c r="M270" s="28">
        <v>6.6800000000000008E-4</v>
      </c>
      <c r="N270" s="28">
        <v>3.8119999999999999E-3</v>
      </c>
      <c r="O270" s="52" t="s">
        <v>407</v>
      </c>
      <c r="P270" s="52" t="s">
        <v>402</v>
      </c>
    </row>
    <row r="271" spans="1:16" x14ac:dyDescent="0.2">
      <c r="A271" s="73"/>
      <c r="B271" s="76"/>
      <c r="C271" s="25" t="s">
        <v>265</v>
      </c>
      <c r="D271" s="24">
        <v>15.8</v>
      </c>
      <c r="E271" s="26">
        <v>8.1</v>
      </c>
      <c r="F271" s="25">
        <v>7.8</v>
      </c>
      <c r="G271" s="48">
        <v>14</v>
      </c>
      <c r="H271" s="25">
        <v>4.9000000000000004</v>
      </c>
      <c r="I271" s="27">
        <v>8.3333333333333343E-2</v>
      </c>
      <c r="J271" s="25" t="s">
        <v>398</v>
      </c>
      <c r="K271" s="25">
        <v>0</v>
      </c>
      <c r="L271" s="24" t="s">
        <v>127</v>
      </c>
      <c r="M271" s="28">
        <v>9.1500000000000001E-4</v>
      </c>
      <c r="N271" s="28">
        <v>3.1850000000000003E-3</v>
      </c>
      <c r="O271" s="52" t="s">
        <v>407</v>
      </c>
      <c r="P271" s="52" t="s">
        <v>402</v>
      </c>
    </row>
    <row r="272" spans="1:16" x14ac:dyDescent="0.2">
      <c r="A272" s="73"/>
      <c r="B272" s="76"/>
      <c r="C272" s="25" t="s">
        <v>266</v>
      </c>
      <c r="D272" s="24">
        <v>8.3000000000000007</v>
      </c>
      <c r="E272" s="26">
        <v>10.199999999999999</v>
      </c>
      <c r="F272" s="25">
        <v>7.8</v>
      </c>
      <c r="G272" s="48">
        <v>46</v>
      </c>
      <c r="H272" s="25">
        <v>6.2</v>
      </c>
      <c r="I272" s="27">
        <v>3.3333333333333333E-2</v>
      </c>
      <c r="J272" s="27">
        <v>5.128205128205128E-2</v>
      </c>
      <c r="K272" s="25">
        <v>4.8999999999999998E-4</v>
      </c>
      <c r="L272" s="24" t="s">
        <v>127</v>
      </c>
      <c r="M272" s="28">
        <v>2.9640000000000001E-3</v>
      </c>
      <c r="N272" s="28">
        <v>5.7160000000000006E-3</v>
      </c>
      <c r="O272" s="52" t="s">
        <v>407</v>
      </c>
      <c r="P272" s="52" t="s">
        <v>402</v>
      </c>
    </row>
    <row r="273" spans="1:16" x14ac:dyDescent="0.2">
      <c r="A273" s="74"/>
      <c r="B273" s="77"/>
      <c r="C273" s="25" t="s">
        <v>267</v>
      </c>
      <c r="D273" s="24">
        <v>3.6</v>
      </c>
      <c r="E273" s="26">
        <v>11.4</v>
      </c>
      <c r="F273" s="25">
        <v>7.8</v>
      </c>
      <c r="G273" s="48">
        <v>9</v>
      </c>
      <c r="H273" s="25">
        <v>3</v>
      </c>
      <c r="I273" s="27">
        <v>0.04</v>
      </c>
      <c r="J273" s="27">
        <v>0.67307692307692313</v>
      </c>
      <c r="K273" s="25">
        <v>4.4400000000000004E-3</v>
      </c>
      <c r="L273" s="25">
        <v>1.4788000000000001E-2</v>
      </c>
      <c r="M273" s="28">
        <v>8.0900000000000004E-4</v>
      </c>
      <c r="N273" s="28">
        <v>1.5900000000000001E-3</v>
      </c>
      <c r="O273" s="52" t="s">
        <v>407</v>
      </c>
      <c r="P273" s="52" t="s">
        <v>402</v>
      </c>
    </row>
    <row r="274" spans="1:16" s="39" customFormat="1" x14ac:dyDescent="0.2">
      <c r="A274" s="49" t="s">
        <v>401</v>
      </c>
      <c r="B274" s="32"/>
      <c r="C274" s="32"/>
      <c r="D274" s="32"/>
      <c r="E274" s="34">
        <f>PERCENTILE(E267:E273,0.5)</f>
        <v>8.1</v>
      </c>
      <c r="F274" s="34">
        <f>PERCENTILE(F267:F273,0.95)</f>
        <v>7.97</v>
      </c>
      <c r="G274" s="44">
        <v>17.571428571428573</v>
      </c>
      <c r="H274" s="34">
        <f>PERCENTILE(H267:H273,0.95)</f>
        <v>5.81</v>
      </c>
      <c r="I274" s="36">
        <v>9.0333333333333335E-2</v>
      </c>
      <c r="J274" s="37">
        <v>0.50846153846153808</v>
      </c>
      <c r="K274" s="34">
        <f>PERCENTILE(K267:K273,0.95)</f>
        <v>4.3229999999999996E-3</v>
      </c>
      <c r="L274" s="34">
        <v>3.8818499999999999E-2</v>
      </c>
      <c r="M274" s="38">
        <v>2.6462500000000002E-3</v>
      </c>
      <c r="N274" s="38">
        <v>5.6410000000000002E-3</v>
      </c>
      <c r="O274" s="40"/>
      <c r="P274" s="40"/>
    </row>
    <row r="275" spans="1:16" x14ac:dyDescent="0.2">
      <c r="A275" s="72" t="s">
        <v>30</v>
      </c>
      <c r="B275" s="75" t="s">
        <v>268</v>
      </c>
      <c r="C275" s="25" t="s">
        <v>269</v>
      </c>
      <c r="D275" s="24">
        <v>4.5999999999999996</v>
      </c>
      <c r="E275" s="26">
        <v>10.5</v>
      </c>
      <c r="F275" s="25">
        <v>7.8</v>
      </c>
      <c r="G275" s="48">
        <v>21</v>
      </c>
      <c r="H275" s="25">
        <v>6</v>
      </c>
      <c r="I275" s="27">
        <v>0.13333333333333333</v>
      </c>
      <c r="J275" s="27">
        <v>1.1653846153846155</v>
      </c>
      <c r="K275" s="25">
        <v>8.3300000000000006E-3</v>
      </c>
      <c r="L275" s="25"/>
      <c r="M275" s="28"/>
      <c r="N275" s="28"/>
      <c r="O275" s="52" t="s">
        <v>407</v>
      </c>
      <c r="P275" s="52" t="s">
        <v>402</v>
      </c>
    </row>
    <row r="276" spans="1:16" x14ac:dyDescent="0.2">
      <c r="A276" s="73"/>
      <c r="B276" s="76"/>
      <c r="C276" s="25" t="s">
        <v>270</v>
      </c>
      <c r="D276" s="24">
        <v>3</v>
      </c>
      <c r="E276" s="26">
        <v>13.7</v>
      </c>
      <c r="F276" s="25">
        <v>7.57</v>
      </c>
      <c r="G276" s="48">
        <v>67</v>
      </c>
      <c r="H276" s="25">
        <v>6.7</v>
      </c>
      <c r="I276" s="27">
        <v>6.6666666666666666E-2</v>
      </c>
      <c r="J276" s="27">
        <v>0.51923076923076927</v>
      </c>
      <c r="K276" s="25">
        <v>1.92E-3</v>
      </c>
      <c r="L276" s="25"/>
      <c r="M276" s="28"/>
      <c r="N276" s="28"/>
      <c r="O276" s="52" t="s">
        <v>407</v>
      </c>
      <c r="P276" s="52" t="s">
        <v>402</v>
      </c>
    </row>
    <row r="277" spans="1:16" x14ac:dyDescent="0.2">
      <c r="A277" s="73"/>
      <c r="B277" s="76"/>
      <c r="C277" s="25" t="s">
        <v>262</v>
      </c>
      <c r="D277" s="24">
        <v>6.3</v>
      </c>
      <c r="E277" s="26">
        <v>10.1</v>
      </c>
      <c r="F277" s="25">
        <v>7.78</v>
      </c>
      <c r="G277" s="48">
        <v>18</v>
      </c>
      <c r="H277" s="25">
        <v>4</v>
      </c>
      <c r="I277" s="27">
        <v>7.3333333333333334E-2</v>
      </c>
      <c r="J277" s="27">
        <v>0.37692307692307692</v>
      </c>
      <c r="K277" s="25">
        <v>2.9499999999999999E-3</v>
      </c>
      <c r="L277" s="25"/>
      <c r="M277" s="28">
        <v>2.3740000000000002E-3</v>
      </c>
      <c r="N277" s="28"/>
      <c r="O277" s="52" t="s">
        <v>407</v>
      </c>
      <c r="P277" s="52" t="s">
        <v>402</v>
      </c>
    </row>
    <row r="278" spans="1:16" x14ac:dyDescent="0.2">
      <c r="A278" s="73"/>
      <c r="B278" s="76"/>
      <c r="C278" s="25" t="s">
        <v>271</v>
      </c>
      <c r="D278" s="24">
        <v>4.9000000000000004</v>
      </c>
      <c r="E278" s="26">
        <v>8.6</v>
      </c>
      <c r="F278" s="25">
        <v>7.3</v>
      </c>
      <c r="G278" s="48">
        <v>102</v>
      </c>
      <c r="H278" s="25">
        <v>7.3</v>
      </c>
      <c r="I278" s="27">
        <v>0.03</v>
      </c>
      <c r="J278" s="27">
        <v>0.22307692307692306</v>
      </c>
      <c r="K278" s="25">
        <v>5.1999999999999995E-4</v>
      </c>
      <c r="L278" s="25"/>
      <c r="M278" s="28"/>
      <c r="N278" s="28"/>
      <c r="O278" s="52" t="s">
        <v>407</v>
      </c>
      <c r="P278" s="52" t="s">
        <v>402</v>
      </c>
    </row>
    <row r="279" spans="1:16" x14ac:dyDescent="0.2">
      <c r="A279" s="73"/>
      <c r="B279" s="76"/>
      <c r="C279" s="25" t="s">
        <v>272</v>
      </c>
      <c r="D279" s="24">
        <v>18</v>
      </c>
      <c r="E279" s="30">
        <v>4.9000000000000004</v>
      </c>
      <c r="F279" s="25">
        <v>7.56</v>
      </c>
      <c r="G279" s="48">
        <v>185</v>
      </c>
      <c r="H279" s="25">
        <v>13</v>
      </c>
      <c r="I279" s="27">
        <v>0.44333333333333336</v>
      </c>
      <c r="J279" s="27">
        <v>0.66153846153846152</v>
      </c>
      <c r="K279" s="25">
        <v>7.6800000000000002E-3</v>
      </c>
      <c r="L279" s="24" t="s">
        <v>127</v>
      </c>
      <c r="M279" s="28">
        <v>2.9359999999999998E-3</v>
      </c>
      <c r="N279" s="28">
        <v>9.3950000000000006E-3</v>
      </c>
      <c r="O279" s="52" t="s">
        <v>407</v>
      </c>
      <c r="P279" s="52" t="s">
        <v>402</v>
      </c>
    </row>
    <row r="280" spans="1:16" x14ac:dyDescent="0.2">
      <c r="A280" s="73"/>
      <c r="B280" s="76"/>
      <c r="C280" s="25" t="s">
        <v>273</v>
      </c>
      <c r="D280" s="24">
        <v>21.4</v>
      </c>
      <c r="E280" s="26">
        <v>6.5</v>
      </c>
      <c r="F280" s="25">
        <v>7.9</v>
      </c>
      <c r="G280" s="48">
        <v>18</v>
      </c>
      <c r="H280" s="25">
        <v>6.9</v>
      </c>
      <c r="I280" s="27">
        <v>0.15333333333333335</v>
      </c>
      <c r="J280" s="27">
        <v>0.20256410256410257</v>
      </c>
      <c r="K280" s="25">
        <v>6.45E-3</v>
      </c>
      <c r="L280" s="25">
        <v>2.2182E-2</v>
      </c>
      <c r="M280" s="28">
        <v>2.2280000000000004E-3</v>
      </c>
      <c r="N280" s="28">
        <v>7.5599999999999999E-3</v>
      </c>
      <c r="O280" s="52" t="s">
        <v>407</v>
      </c>
      <c r="P280" s="52" t="s">
        <v>402</v>
      </c>
    </row>
    <row r="281" spans="1:16" x14ac:dyDescent="0.2">
      <c r="A281" s="73"/>
      <c r="B281" s="76"/>
      <c r="C281" s="25" t="s">
        <v>274</v>
      </c>
      <c r="D281" s="24">
        <v>22</v>
      </c>
      <c r="E281" s="29">
        <v>3.7</v>
      </c>
      <c r="F281" s="25">
        <v>7.8</v>
      </c>
      <c r="G281" s="48">
        <v>27</v>
      </c>
      <c r="H281" s="25">
        <v>6.1</v>
      </c>
      <c r="I281" s="27">
        <v>0.09</v>
      </c>
      <c r="J281" s="27">
        <v>1.4102564102564101E-2</v>
      </c>
      <c r="K281" s="25">
        <v>3.6999999999999999E-4</v>
      </c>
      <c r="L281" s="25">
        <v>5.9152000000000003E-2</v>
      </c>
      <c r="M281" s="28">
        <v>9.4299999999999994E-4</v>
      </c>
      <c r="N281" s="28">
        <v>4.901E-3</v>
      </c>
      <c r="O281" s="52" t="s">
        <v>407</v>
      </c>
      <c r="P281" s="52" t="s">
        <v>402</v>
      </c>
    </row>
    <row r="282" spans="1:16" x14ac:dyDescent="0.2">
      <c r="A282" s="73"/>
      <c r="B282" s="76"/>
      <c r="C282" s="25" t="s">
        <v>275</v>
      </c>
      <c r="D282" s="24">
        <v>26.9</v>
      </c>
      <c r="E282" s="30">
        <v>4.7</v>
      </c>
      <c r="F282" s="25">
        <v>8.1</v>
      </c>
      <c r="G282" s="48">
        <v>20.399999999999999</v>
      </c>
      <c r="H282" s="25">
        <v>7.6</v>
      </c>
      <c r="I282" s="27">
        <v>0.11000000000000001</v>
      </c>
      <c r="J282" s="27">
        <v>0.16923076923076924</v>
      </c>
      <c r="K282" s="25">
        <v>1.209E-2</v>
      </c>
      <c r="L282" s="24" t="s">
        <v>127</v>
      </c>
      <c r="M282" s="28">
        <v>1.137E-3</v>
      </c>
      <c r="N282" s="28">
        <v>2.519E-3</v>
      </c>
      <c r="O282" s="52" t="s">
        <v>407</v>
      </c>
      <c r="P282" s="52" t="s">
        <v>402</v>
      </c>
    </row>
    <row r="283" spans="1:16" x14ac:dyDescent="0.2">
      <c r="A283" s="73"/>
      <c r="B283" s="76"/>
      <c r="C283" s="25" t="s">
        <v>276</v>
      </c>
      <c r="D283" s="24">
        <v>20.100000000000001</v>
      </c>
      <c r="E283" s="29">
        <v>3.5</v>
      </c>
      <c r="F283" s="25">
        <v>7.6</v>
      </c>
      <c r="G283" s="48">
        <v>13</v>
      </c>
      <c r="H283" s="25">
        <v>1.5</v>
      </c>
      <c r="I283" s="27">
        <v>0.94333333333333325</v>
      </c>
      <c r="J283" s="27">
        <v>0.3051282051282051</v>
      </c>
      <c r="K283" s="25">
        <v>4.5199999999999997E-3</v>
      </c>
      <c r="L283" s="24" t="s">
        <v>127</v>
      </c>
      <c r="M283" s="28">
        <v>1.4650000000000002E-3</v>
      </c>
      <c r="N283" s="28">
        <v>4.8929999999999998E-3</v>
      </c>
      <c r="O283" s="52" t="s">
        <v>407</v>
      </c>
      <c r="P283" s="52" t="s">
        <v>402</v>
      </c>
    </row>
    <row r="284" spans="1:16" x14ac:dyDescent="0.2">
      <c r="A284" s="73"/>
      <c r="B284" s="76"/>
      <c r="C284" s="25" t="s">
        <v>277</v>
      </c>
      <c r="D284" s="24">
        <v>12.7</v>
      </c>
      <c r="E284" s="29">
        <v>3.3</v>
      </c>
      <c r="F284" s="25">
        <v>7.7</v>
      </c>
      <c r="G284" s="48">
        <v>36</v>
      </c>
      <c r="H284" s="25">
        <v>6.3</v>
      </c>
      <c r="I284" s="27">
        <v>0.84666666666666668</v>
      </c>
      <c r="J284" s="27">
        <v>1.3461538461538463</v>
      </c>
      <c r="K284" s="25">
        <v>1.4460000000000001E-2</v>
      </c>
      <c r="L284" s="25">
        <v>3.6970000000000003E-2</v>
      </c>
      <c r="M284" s="28">
        <v>4.0750000000000005E-3</v>
      </c>
      <c r="N284" s="28">
        <v>6.1879999999999999E-3</v>
      </c>
      <c r="O284" s="52" t="s">
        <v>407</v>
      </c>
      <c r="P284" s="52" t="s">
        <v>402</v>
      </c>
    </row>
    <row r="285" spans="1:16" x14ac:dyDescent="0.2">
      <c r="A285" s="73"/>
      <c r="B285" s="76"/>
      <c r="C285" s="25" t="s">
        <v>278</v>
      </c>
      <c r="D285" s="24">
        <v>9.8000000000000007</v>
      </c>
      <c r="E285" s="26">
        <v>5.6</v>
      </c>
      <c r="F285" s="25">
        <v>7.6</v>
      </c>
      <c r="G285" s="48">
        <v>102</v>
      </c>
      <c r="H285" s="25">
        <v>8.6999999999999993</v>
      </c>
      <c r="I285" s="27">
        <v>0.19333333333333336</v>
      </c>
      <c r="J285" s="27">
        <v>0.48076923076923073</v>
      </c>
      <c r="K285" s="25">
        <v>3.29E-3</v>
      </c>
      <c r="L285" s="24" t="s">
        <v>127</v>
      </c>
      <c r="M285" s="28">
        <v>2.9820000000000003E-3</v>
      </c>
      <c r="N285" s="28">
        <v>9.6530000000000001E-3</v>
      </c>
      <c r="O285" s="52" t="s">
        <v>407</v>
      </c>
      <c r="P285" s="52" t="s">
        <v>402</v>
      </c>
    </row>
    <row r="286" spans="1:16" x14ac:dyDescent="0.2">
      <c r="A286" s="74"/>
      <c r="B286" s="77"/>
      <c r="C286" s="25" t="s">
        <v>279</v>
      </c>
      <c r="D286" s="24">
        <v>2.2000000000000002</v>
      </c>
      <c r="E286" s="26">
        <v>10.3</v>
      </c>
      <c r="F286" s="25">
        <v>8</v>
      </c>
      <c r="G286" s="48">
        <v>7</v>
      </c>
      <c r="H286" s="25">
        <v>3.8</v>
      </c>
      <c r="I286" s="27">
        <v>0.10333333333333333</v>
      </c>
      <c r="J286" s="27">
        <v>0.55897435897435899</v>
      </c>
      <c r="K286" s="25">
        <v>5.1900000000000002E-3</v>
      </c>
      <c r="L286" s="25">
        <v>2.2182E-2</v>
      </c>
      <c r="M286" s="28">
        <v>1.4710000000000001E-3</v>
      </c>
      <c r="N286" s="28">
        <v>8.1310000000000011E-3</v>
      </c>
      <c r="O286" s="52" t="s">
        <v>407</v>
      </c>
      <c r="P286" s="52" t="s">
        <v>402</v>
      </c>
    </row>
    <row r="287" spans="1:16" s="39" customFormat="1" x14ac:dyDescent="0.2">
      <c r="A287" s="49" t="s">
        <v>401</v>
      </c>
      <c r="B287" s="32"/>
      <c r="C287" s="32"/>
      <c r="D287" s="32"/>
      <c r="E287" s="41">
        <f>PERCENTILE(E275:E286,0.5)</f>
        <v>6.05</v>
      </c>
      <c r="F287" s="34">
        <f>PERCENTILE(F275:F286,0.95)</f>
        <v>8.0449999999999999</v>
      </c>
      <c r="G287" s="42">
        <v>51.366666666666667</v>
      </c>
      <c r="H287" s="42">
        <f>PERCENTILE(H275:H286,0.95)</f>
        <v>10.634999999999996</v>
      </c>
      <c r="I287" s="36">
        <v>0.89016666666666655</v>
      </c>
      <c r="J287" s="43">
        <v>1.2467307692307692</v>
      </c>
      <c r="K287" s="34">
        <f>PERCENTILE(K275:K286,0.95)</f>
        <v>1.3156499999999998E-2</v>
      </c>
      <c r="L287" s="34">
        <v>5.1388299999999991E-2</v>
      </c>
      <c r="M287" s="38">
        <v>3.6378000000000001E-3</v>
      </c>
      <c r="N287" s="38">
        <v>9.5627000000000004E-3</v>
      </c>
      <c r="O287" s="40"/>
      <c r="P287" s="40"/>
    </row>
    <row r="288" spans="1:16" x14ac:dyDescent="0.2">
      <c r="A288" s="72" t="s">
        <v>31</v>
      </c>
      <c r="B288" s="75" t="s">
        <v>280</v>
      </c>
      <c r="C288" s="25" t="s">
        <v>269</v>
      </c>
      <c r="D288" s="24">
        <v>4.5999999999999996</v>
      </c>
      <c r="E288" s="26">
        <v>10.8</v>
      </c>
      <c r="F288" s="25">
        <v>7.77</v>
      </c>
      <c r="G288" s="48">
        <v>11</v>
      </c>
      <c r="H288" s="25">
        <v>6</v>
      </c>
      <c r="I288" s="27">
        <v>0.04</v>
      </c>
      <c r="J288" s="27">
        <v>0.13974358974358975</v>
      </c>
      <c r="K288" s="25">
        <v>9.3000000000000005E-4</v>
      </c>
      <c r="L288" s="24" t="s">
        <v>127</v>
      </c>
      <c r="M288" s="28">
        <v>1.9059999999999999E-3</v>
      </c>
      <c r="N288" s="28">
        <v>2.9009999999999999E-3</v>
      </c>
      <c r="O288" s="52" t="s">
        <v>407</v>
      </c>
      <c r="P288" s="52" t="s">
        <v>402</v>
      </c>
    </row>
    <row r="289" spans="1:16" x14ac:dyDescent="0.2">
      <c r="A289" s="73"/>
      <c r="B289" s="76"/>
      <c r="C289" s="25" t="s">
        <v>270</v>
      </c>
      <c r="D289" s="24">
        <v>4.5999999999999996</v>
      </c>
      <c r="E289" s="26">
        <v>11.1</v>
      </c>
      <c r="F289" s="25">
        <v>7.75</v>
      </c>
      <c r="G289" s="48">
        <v>31</v>
      </c>
      <c r="H289" s="25">
        <v>5.2</v>
      </c>
      <c r="I289" s="27">
        <v>3.3333333333333333E-2</v>
      </c>
      <c r="J289" s="27">
        <v>0.18974358974358974</v>
      </c>
      <c r="K289" s="25">
        <v>1.2099999999999999E-3</v>
      </c>
      <c r="L289" s="24" t="s">
        <v>127</v>
      </c>
      <c r="M289" s="28">
        <v>2.604E-3</v>
      </c>
      <c r="N289" s="28">
        <v>2.892E-3</v>
      </c>
      <c r="O289" s="52" t="s">
        <v>407</v>
      </c>
      <c r="P289" s="52" t="s">
        <v>402</v>
      </c>
    </row>
    <row r="290" spans="1:16" x14ac:dyDescent="0.2">
      <c r="A290" s="73"/>
      <c r="B290" s="76"/>
      <c r="C290" s="25" t="s">
        <v>262</v>
      </c>
      <c r="D290" s="24">
        <v>7.2</v>
      </c>
      <c r="E290" s="26">
        <v>11.3</v>
      </c>
      <c r="F290" s="25">
        <v>7.85</v>
      </c>
      <c r="G290" s="48">
        <v>11</v>
      </c>
      <c r="H290" s="25">
        <v>4.7</v>
      </c>
      <c r="I290" s="27">
        <v>0.03</v>
      </c>
      <c r="J290" s="27">
        <v>7.0512820512820512E-2</v>
      </c>
      <c r="K290" s="25">
        <v>6.9999999999999999E-4</v>
      </c>
      <c r="L290" s="24" t="s">
        <v>127</v>
      </c>
      <c r="M290" s="28">
        <v>2.104E-3</v>
      </c>
      <c r="N290" s="28">
        <v>5.091E-3</v>
      </c>
      <c r="O290" s="52" t="s">
        <v>407</v>
      </c>
      <c r="P290" s="52" t="s">
        <v>402</v>
      </c>
    </row>
    <row r="291" spans="1:16" x14ac:dyDescent="0.2">
      <c r="A291" s="73"/>
      <c r="B291" s="76"/>
      <c r="C291" s="25" t="s">
        <v>271</v>
      </c>
      <c r="D291" s="24">
        <v>5.4</v>
      </c>
      <c r="E291" s="26">
        <v>9.6</v>
      </c>
      <c r="F291" s="25">
        <v>7.32</v>
      </c>
      <c r="G291" s="48">
        <v>56</v>
      </c>
      <c r="H291" s="25">
        <v>8.8000000000000007</v>
      </c>
      <c r="I291" s="27">
        <v>2.3333333333333334E-2</v>
      </c>
      <c r="J291" s="27">
        <v>0.12820512820512822</v>
      </c>
      <c r="K291" s="25">
        <v>3.3E-4</v>
      </c>
      <c r="L291" s="24" t="s">
        <v>127</v>
      </c>
      <c r="M291" s="28">
        <v>2.7950000000000002E-3</v>
      </c>
      <c r="N291" s="28">
        <v>1.0064999999999999E-2</v>
      </c>
      <c r="O291" s="52" t="s">
        <v>407</v>
      </c>
      <c r="P291" s="52" t="s">
        <v>402</v>
      </c>
    </row>
    <row r="292" spans="1:16" x14ac:dyDescent="0.2">
      <c r="A292" s="73"/>
      <c r="B292" s="76"/>
      <c r="C292" s="25" t="s">
        <v>272</v>
      </c>
      <c r="D292" s="24">
        <v>18.600000000000001</v>
      </c>
      <c r="E292" s="26">
        <v>5.2</v>
      </c>
      <c r="F292" s="25">
        <v>7.69</v>
      </c>
      <c r="G292" s="48">
        <v>44</v>
      </c>
      <c r="H292" s="25">
        <v>11.8</v>
      </c>
      <c r="I292" s="27">
        <v>0.13</v>
      </c>
      <c r="J292" s="27">
        <v>0.31282051282051282</v>
      </c>
      <c r="K292" s="25">
        <v>5.0899999999999999E-3</v>
      </c>
      <c r="L292" s="24" t="s">
        <v>127</v>
      </c>
      <c r="M292" s="28">
        <v>2.0690000000000001E-3</v>
      </c>
      <c r="N292" s="28">
        <v>2.5859999999999998E-3</v>
      </c>
      <c r="O292" s="52" t="s">
        <v>407</v>
      </c>
      <c r="P292" s="52" t="s">
        <v>402</v>
      </c>
    </row>
    <row r="293" spans="1:16" x14ac:dyDescent="0.2">
      <c r="A293" s="73"/>
      <c r="B293" s="76"/>
      <c r="C293" s="25" t="s">
        <v>273</v>
      </c>
      <c r="D293" s="24">
        <v>19.100000000000001</v>
      </c>
      <c r="E293" s="26">
        <v>10</v>
      </c>
      <c r="F293" s="25">
        <v>8.1999999999999993</v>
      </c>
      <c r="G293" s="48">
        <v>5</v>
      </c>
      <c r="H293" s="25">
        <v>5.6</v>
      </c>
      <c r="I293" s="27">
        <v>1.3333333333333334E-2</v>
      </c>
      <c r="J293" s="27">
        <v>3.7179487179487179E-2</v>
      </c>
      <c r="K293" s="25">
        <v>1.9499999999999999E-3</v>
      </c>
      <c r="L293" s="25">
        <v>4.4364000000000001E-2</v>
      </c>
      <c r="M293" s="28">
        <v>1.1060000000000002E-3</v>
      </c>
      <c r="N293" s="28">
        <v>2.967E-3</v>
      </c>
      <c r="O293" s="52" t="s">
        <v>407</v>
      </c>
      <c r="P293" s="52" t="s">
        <v>402</v>
      </c>
    </row>
    <row r="294" spans="1:16" x14ac:dyDescent="0.2">
      <c r="A294" s="73"/>
      <c r="B294" s="76"/>
      <c r="C294" s="25" t="s">
        <v>274</v>
      </c>
      <c r="D294" s="24">
        <v>24</v>
      </c>
      <c r="E294" s="26">
        <v>5.9</v>
      </c>
      <c r="F294" s="25">
        <v>8</v>
      </c>
      <c r="G294" s="48">
        <v>7</v>
      </c>
      <c r="H294" s="25">
        <v>5.8</v>
      </c>
      <c r="I294" s="27">
        <v>3.3333333333333335E-3</v>
      </c>
      <c r="J294" s="27">
        <v>1.5384615384615384E-2</v>
      </c>
      <c r="K294" s="25">
        <v>7.2999999999999996E-4</v>
      </c>
      <c r="L294" s="25">
        <v>9.6121999999999999E-2</v>
      </c>
      <c r="M294" s="28">
        <v>1.0200000000000001E-3</v>
      </c>
      <c r="N294" s="28">
        <v>1.8380000000000002E-3</v>
      </c>
      <c r="O294" s="52" t="s">
        <v>407</v>
      </c>
      <c r="P294" s="52" t="s">
        <v>402</v>
      </c>
    </row>
    <row r="295" spans="1:16" x14ac:dyDescent="0.2">
      <c r="A295" s="73"/>
      <c r="B295" s="76"/>
      <c r="C295" s="25" t="s">
        <v>275</v>
      </c>
      <c r="D295" s="24">
        <v>23.7</v>
      </c>
      <c r="E295" s="29">
        <v>2.2000000000000002</v>
      </c>
      <c r="F295" s="25">
        <v>7.5</v>
      </c>
      <c r="G295" s="48">
        <v>6.4</v>
      </c>
      <c r="H295" s="25">
        <v>8.1</v>
      </c>
      <c r="I295" s="27">
        <v>1.6666666666666666E-2</v>
      </c>
      <c r="J295" s="27">
        <v>0.15256410256410255</v>
      </c>
      <c r="K295" s="25">
        <v>2.32E-3</v>
      </c>
      <c r="L295" s="24" t="s">
        <v>127</v>
      </c>
      <c r="M295" s="28">
        <v>1.109E-3</v>
      </c>
      <c r="N295" s="28">
        <v>3.0360000000000001E-3</v>
      </c>
      <c r="O295" s="52" t="s">
        <v>407</v>
      </c>
      <c r="P295" s="52" t="s">
        <v>402</v>
      </c>
    </row>
    <row r="296" spans="1:16" x14ac:dyDescent="0.2">
      <c r="A296" s="73"/>
      <c r="B296" s="76"/>
      <c r="C296" s="25" t="s">
        <v>277</v>
      </c>
      <c r="D296" s="24">
        <v>12.5</v>
      </c>
      <c r="E296" s="29">
        <v>3.8</v>
      </c>
      <c r="F296" s="25">
        <v>7.7</v>
      </c>
      <c r="G296" s="48">
        <v>24</v>
      </c>
      <c r="H296" s="25">
        <v>5.2</v>
      </c>
      <c r="I296" s="27">
        <v>0.11333333333333334</v>
      </c>
      <c r="J296" s="27">
        <v>6.7948717948717943E-2</v>
      </c>
      <c r="K296" s="25">
        <v>7.2000000000000005E-4</v>
      </c>
      <c r="L296" s="25">
        <v>5.1757999999999998E-2</v>
      </c>
      <c r="M296" s="28">
        <v>3.0760000000000002E-3</v>
      </c>
      <c r="N296" s="28">
        <v>1.516E-3</v>
      </c>
      <c r="O296" s="52" t="s">
        <v>407</v>
      </c>
      <c r="P296" s="52" t="s">
        <v>402</v>
      </c>
    </row>
    <row r="297" spans="1:16" x14ac:dyDescent="0.2">
      <c r="A297" s="73"/>
      <c r="B297" s="76"/>
      <c r="C297" s="25" t="s">
        <v>278</v>
      </c>
      <c r="D297" s="24">
        <v>10.3</v>
      </c>
      <c r="E297" s="26">
        <v>5.7</v>
      </c>
      <c r="F297" s="25">
        <v>7.7</v>
      </c>
      <c r="G297" s="48">
        <v>41</v>
      </c>
      <c r="H297" s="25">
        <v>12</v>
      </c>
      <c r="I297" s="27">
        <v>6.6666666666666666E-2</v>
      </c>
      <c r="J297" s="27">
        <v>0.1423076923076923</v>
      </c>
      <c r="K297" s="25">
        <v>1.2700000000000001E-3</v>
      </c>
      <c r="L297" s="25">
        <v>1.4788000000000001E-2</v>
      </c>
      <c r="M297" s="28">
        <v>3.1669999999999997E-3</v>
      </c>
      <c r="N297" s="28">
        <v>4.8760000000000001E-3</v>
      </c>
      <c r="O297" s="52" t="s">
        <v>407</v>
      </c>
      <c r="P297" s="52" t="s">
        <v>402</v>
      </c>
    </row>
    <row r="298" spans="1:16" x14ac:dyDescent="0.2">
      <c r="A298" s="74"/>
      <c r="B298" s="77"/>
      <c r="C298" s="25" t="s">
        <v>279</v>
      </c>
      <c r="D298" s="24">
        <v>1.9</v>
      </c>
      <c r="E298" s="26">
        <v>11.1</v>
      </c>
      <c r="F298" s="25">
        <v>8</v>
      </c>
      <c r="G298" s="48">
        <v>9</v>
      </c>
      <c r="H298" s="25">
        <v>4.0999999999999996</v>
      </c>
      <c r="I298" s="27">
        <v>3.3333333333333333E-2</v>
      </c>
      <c r="J298" s="27">
        <v>6.9230769230769221E-2</v>
      </c>
      <c r="K298" s="25">
        <v>6.3000000000000003E-4</v>
      </c>
      <c r="L298" s="25">
        <v>3.6970000000000003E-2</v>
      </c>
      <c r="M298" s="28">
        <v>1.539E-3</v>
      </c>
      <c r="N298" s="28">
        <v>2.686E-3</v>
      </c>
      <c r="O298" s="52" t="s">
        <v>407</v>
      </c>
      <c r="P298" s="52" t="s">
        <v>402</v>
      </c>
    </row>
    <row r="299" spans="1:16" s="39" customFormat="1" x14ac:dyDescent="0.2">
      <c r="A299" s="49" t="s">
        <v>401</v>
      </c>
      <c r="B299" s="32"/>
      <c r="C299" s="32"/>
      <c r="D299" s="32"/>
      <c r="E299" s="34">
        <f>PERCENTILE(E288:E298,0.5)</f>
        <v>9.6</v>
      </c>
      <c r="F299" s="34">
        <f>PERCENTILE(F288:F298,0.95)</f>
        <v>8.1</v>
      </c>
      <c r="G299" s="44">
        <v>22.309090909090909</v>
      </c>
      <c r="H299" s="35">
        <f>PERCENTILE(H288:H298,0.95)</f>
        <v>11.9</v>
      </c>
      <c r="I299" s="36">
        <v>0.12166666666666667</v>
      </c>
      <c r="J299" s="37">
        <v>0.25128205128205128</v>
      </c>
      <c r="K299" s="34">
        <f>PERCENTILE(K288:K298,0.95)</f>
        <v>3.705E-3</v>
      </c>
      <c r="L299" s="34">
        <v>7.3940000000000006E-2</v>
      </c>
      <c r="M299" s="38">
        <v>3.1215000000000001E-3</v>
      </c>
      <c r="N299" s="38">
        <v>7.5779999999999997E-3</v>
      </c>
      <c r="O299" s="40"/>
      <c r="P299" s="40"/>
    </row>
    <row r="300" spans="1:16" x14ac:dyDescent="0.2">
      <c r="A300" s="72" t="s">
        <v>32</v>
      </c>
      <c r="B300" s="75" t="s">
        <v>281</v>
      </c>
      <c r="C300" s="25" t="s">
        <v>269</v>
      </c>
      <c r="D300" s="24">
        <v>4.8</v>
      </c>
      <c r="E300" s="26">
        <v>11.1</v>
      </c>
      <c r="F300" s="25">
        <v>7.86</v>
      </c>
      <c r="G300" s="48">
        <v>16</v>
      </c>
      <c r="H300" s="25">
        <v>4.8</v>
      </c>
      <c r="I300" s="27">
        <v>0.11333333333333334</v>
      </c>
      <c r="J300" s="27">
        <v>0.62051282051282053</v>
      </c>
      <c r="K300" s="25">
        <v>5.1700000000000001E-3</v>
      </c>
      <c r="L300" s="25"/>
      <c r="M300" s="28"/>
      <c r="N300" s="28"/>
      <c r="O300" s="52" t="s">
        <v>407</v>
      </c>
      <c r="P300" s="52" t="s">
        <v>402</v>
      </c>
    </row>
    <row r="301" spans="1:16" x14ac:dyDescent="0.2">
      <c r="A301" s="73"/>
      <c r="B301" s="76"/>
      <c r="C301" s="25" t="s">
        <v>270</v>
      </c>
      <c r="D301" s="24">
        <v>3.4</v>
      </c>
      <c r="E301" s="26">
        <v>11</v>
      </c>
      <c r="F301" s="25">
        <v>7.67</v>
      </c>
      <c r="G301" s="48">
        <v>93</v>
      </c>
      <c r="H301" s="25">
        <v>6</v>
      </c>
      <c r="I301" s="27">
        <v>3.6666666666666667E-2</v>
      </c>
      <c r="J301" s="27">
        <v>0.28846153846153844</v>
      </c>
      <c r="K301" s="25">
        <v>1.39E-3</v>
      </c>
      <c r="L301" s="25"/>
      <c r="M301" s="28"/>
      <c r="N301" s="28"/>
      <c r="O301" s="52" t="s">
        <v>407</v>
      </c>
      <c r="P301" s="52" t="s">
        <v>402</v>
      </c>
    </row>
    <row r="302" spans="1:16" x14ac:dyDescent="0.2">
      <c r="A302" s="73"/>
      <c r="B302" s="76"/>
      <c r="C302" s="25" t="s">
        <v>262</v>
      </c>
      <c r="D302" s="24">
        <v>7.3</v>
      </c>
      <c r="E302" s="26">
        <v>11.1</v>
      </c>
      <c r="F302" s="25">
        <v>7.89</v>
      </c>
      <c r="G302" s="48">
        <v>22</v>
      </c>
      <c r="H302" s="25">
        <v>4.7</v>
      </c>
      <c r="I302" s="27">
        <v>7.0000000000000007E-2</v>
      </c>
      <c r="J302" s="27">
        <v>0.55641025641025643</v>
      </c>
      <c r="K302" s="25">
        <v>6.0600000000000003E-3</v>
      </c>
      <c r="L302" s="25"/>
      <c r="M302" s="28">
        <v>2.052E-3</v>
      </c>
      <c r="N302" s="28"/>
      <c r="O302" s="52" t="s">
        <v>407</v>
      </c>
      <c r="P302" s="52" t="s">
        <v>402</v>
      </c>
    </row>
    <row r="303" spans="1:16" x14ac:dyDescent="0.2">
      <c r="A303" s="73"/>
      <c r="B303" s="76"/>
      <c r="C303" s="25" t="s">
        <v>271</v>
      </c>
      <c r="D303" s="24">
        <v>4.8</v>
      </c>
      <c r="E303" s="26">
        <v>9.3000000000000007</v>
      </c>
      <c r="F303" s="25">
        <v>7.32</v>
      </c>
      <c r="G303" s="48">
        <v>51</v>
      </c>
      <c r="H303" s="25">
        <v>6.5</v>
      </c>
      <c r="I303" s="27">
        <v>2.6666666666666668E-2</v>
      </c>
      <c r="J303" s="27">
        <v>0.20128205128205129</v>
      </c>
      <c r="K303" s="25"/>
      <c r="L303" s="25"/>
      <c r="M303" s="28"/>
      <c r="N303" s="28"/>
      <c r="O303" s="52" t="s">
        <v>407</v>
      </c>
      <c r="P303" s="52" t="s">
        <v>402</v>
      </c>
    </row>
    <row r="304" spans="1:16" x14ac:dyDescent="0.2">
      <c r="A304" s="73"/>
      <c r="B304" s="76"/>
      <c r="C304" s="25" t="s">
        <v>272</v>
      </c>
      <c r="D304" s="24">
        <v>18.7</v>
      </c>
      <c r="E304" s="26">
        <v>5.6</v>
      </c>
      <c r="F304" s="25">
        <v>7.67</v>
      </c>
      <c r="G304" s="48">
        <v>95</v>
      </c>
      <c r="H304" s="25">
        <v>13</v>
      </c>
      <c r="I304" s="27">
        <v>0.40333333333333332</v>
      </c>
      <c r="J304" s="27">
        <v>0.70256410256410262</v>
      </c>
      <c r="K304" s="25">
        <v>1.1010000000000001E-2</v>
      </c>
      <c r="L304" s="24" t="s">
        <v>127</v>
      </c>
      <c r="M304" s="28">
        <v>2.0890000000000001E-3</v>
      </c>
      <c r="N304" s="28">
        <v>5.5209999999999999E-3</v>
      </c>
      <c r="O304" s="52" t="s">
        <v>407</v>
      </c>
      <c r="P304" s="52" t="s">
        <v>402</v>
      </c>
    </row>
    <row r="305" spans="1:16" x14ac:dyDescent="0.2">
      <c r="A305" s="73"/>
      <c r="B305" s="76"/>
      <c r="C305" s="25" t="s">
        <v>273</v>
      </c>
      <c r="D305" s="24">
        <v>20.399999999999999</v>
      </c>
      <c r="E305" s="26">
        <v>7.3</v>
      </c>
      <c r="F305" s="25">
        <v>8</v>
      </c>
      <c r="G305" s="48">
        <v>37</v>
      </c>
      <c r="H305" s="25">
        <v>6.1</v>
      </c>
      <c r="I305" s="27">
        <v>0.24666666666666667</v>
      </c>
      <c r="J305" s="27">
        <v>0.31282051282051282</v>
      </c>
      <c r="K305" s="25">
        <v>1.1599999999999999E-2</v>
      </c>
      <c r="L305" s="25">
        <v>2.2182E-2</v>
      </c>
      <c r="M305" s="28">
        <v>1.5660000000000001E-3</v>
      </c>
      <c r="N305" s="28">
        <v>5.3480000000000003E-3</v>
      </c>
      <c r="O305" s="52" t="s">
        <v>407</v>
      </c>
      <c r="P305" s="52" t="s">
        <v>402</v>
      </c>
    </row>
    <row r="306" spans="1:16" x14ac:dyDescent="0.2">
      <c r="A306" s="73"/>
      <c r="B306" s="76"/>
      <c r="C306" s="25" t="s">
        <v>274</v>
      </c>
      <c r="D306" s="24">
        <v>26.3</v>
      </c>
      <c r="E306" s="26">
        <v>6</v>
      </c>
      <c r="F306" s="25">
        <v>8</v>
      </c>
      <c r="G306" s="48">
        <v>16</v>
      </c>
      <c r="H306" s="25">
        <v>5.7</v>
      </c>
      <c r="I306" s="27">
        <v>5.3333333333333337E-2</v>
      </c>
      <c r="J306" s="27">
        <v>1.6666666666666666E-2</v>
      </c>
      <c r="K306" s="25">
        <v>9.2000000000000003E-4</v>
      </c>
      <c r="L306" s="25">
        <v>5.1757999999999998E-2</v>
      </c>
      <c r="M306" s="28">
        <v>9.9799999999999997E-4</v>
      </c>
      <c r="N306" s="28">
        <v>4.019E-3</v>
      </c>
      <c r="O306" s="52" t="s">
        <v>407</v>
      </c>
      <c r="P306" s="52" t="s">
        <v>402</v>
      </c>
    </row>
    <row r="307" spans="1:16" x14ac:dyDescent="0.2">
      <c r="A307" s="73"/>
      <c r="B307" s="76"/>
      <c r="C307" s="25" t="s">
        <v>275</v>
      </c>
      <c r="D307" s="24">
        <v>29</v>
      </c>
      <c r="E307" s="26">
        <v>5.8</v>
      </c>
      <c r="F307" s="25">
        <v>7.9</v>
      </c>
      <c r="G307" s="48">
        <v>17.2</v>
      </c>
      <c r="H307" s="25">
        <v>5.3</v>
      </c>
      <c r="I307" s="27">
        <v>0.21666666666666667</v>
      </c>
      <c r="J307" s="27">
        <v>0.24871794871794872</v>
      </c>
      <c r="K307" s="25">
        <v>1.324E-2</v>
      </c>
      <c r="L307" s="24" t="s">
        <v>127</v>
      </c>
      <c r="M307" s="28">
        <v>9.6900000000000003E-4</v>
      </c>
      <c r="N307" s="28">
        <v>2.6219999999999998E-3</v>
      </c>
      <c r="O307" s="52" t="s">
        <v>407</v>
      </c>
      <c r="P307" s="52" t="s">
        <v>402</v>
      </c>
    </row>
    <row r="308" spans="1:16" x14ac:dyDescent="0.2">
      <c r="A308" s="73"/>
      <c r="B308" s="76"/>
      <c r="C308" s="25" t="s">
        <v>276</v>
      </c>
      <c r="D308" s="24">
        <v>22.2</v>
      </c>
      <c r="E308" s="26">
        <v>7.3</v>
      </c>
      <c r="F308" s="25">
        <v>7.8</v>
      </c>
      <c r="G308" s="48">
        <v>42</v>
      </c>
      <c r="H308" s="25">
        <v>9.3000000000000007</v>
      </c>
      <c r="I308" s="27">
        <v>0.04</v>
      </c>
      <c r="J308" s="27">
        <v>3.8461538461538457E-2</v>
      </c>
      <c r="K308" s="25">
        <v>1.0399999999999999E-3</v>
      </c>
      <c r="L308" s="24" t="s">
        <v>127</v>
      </c>
      <c r="M308" s="28">
        <v>7.5200000000000006E-4</v>
      </c>
      <c r="N308" s="28">
        <v>5.0010000000000002E-3</v>
      </c>
      <c r="O308" s="52" t="s">
        <v>407</v>
      </c>
      <c r="P308" s="52" t="s">
        <v>402</v>
      </c>
    </row>
    <row r="309" spans="1:16" x14ac:dyDescent="0.2">
      <c r="A309" s="73"/>
      <c r="B309" s="76"/>
      <c r="C309" s="25" t="s">
        <v>277</v>
      </c>
      <c r="D309" s="24">
        <v>12.1</v>
      </c>
      <c r="E309" s="26">
        <v>6.4</v>
      </c>
      <c r="F309" s="25">
        <v>7.8</v>
      </c>
      <c r="G309" s="48">
        <v>44</v>
      </c>
      <c r="H309" s="25">
        <v>8.1</v>
      </c>
      <c r="I309" s="27">
        <v>0.21333333333333335</v>
      </c>
      <c r="J309" s="27">
        <v>0.15256410256410255</v>
      </c>
      <c r="K309" s="25">
        <v>1.97E-3</v>
      </c>
      <c r="L309" s="25">
        <v>1.4788000000000001E-2</v>
      </c>
      <c r="M309" s="28">
        <v>4.4530000000000004E-3</v>
      </c>
      <c r="N309" s="28">
        <v>8.4589999999999995E-3</v>
      </c>
      <c r="O309" s="52" t="s">
        <v>407</v>
      </c>
      <c r="P309" s="52" t="s">
        <v>402</v>
      </c>
    </row>
    <row r="310" spans="1:16" x14ac:dyDescent="0.2">
      <c r="A310" s="73"/>
      <c r="B310" s="76"/>
      <c r="C310" s="25" t="s">
        <v>278</v>
      </c>
      <c r="D310" s="24">
        <v>10.4</v>
      </c>
      <c r="E310" s="26">
        <v>6.2</v>
      </c>
      <c r="F310" s="25">
        <v>7.8</v>
      </c>
      <c r="G310" s="48">
        <v>60</v>
      </c>
      <c r="H310" s="25">
        <v>8</v>
      </c>
      <c r="I310" s="27">
        <v>0.14333333333333334</v>
      </c>
      <c r="J310" s="27">
        <v>0.3051282051282051</v>
      </c>
      <c r="K310" s="25">
        <v>3.4499999999999999E-3</v>
      </c>
      <c r="L310" s="25">
        <v>1.4788000000000001E-2</v>
      </c>
      <c r="M310" s="28">
        <v>2.408E-3</v>
      </c>
      <c r="N310" s="28">
        <v>5.313E-3</v>
      </c>
      <c r="O310" s="52" t="s">
        <v>407</v>
      </c>
      <c r="P310" s="52" t="s">
        <v>402</v>
      </c>
    </row>
    <row r="311" spans="1:16" x14ac:dyDescent="0.2">
      <c r="A311" s="74"/>
      <c r="B311" s="77"/>
      <c r="C311" s="25" t="s">
        <v>279</v>
      </c>
      <c r="D311" s="24">
        <v>1.9</v>
      </c>
      <c r="E311" s="26">
        <v>10.6</v>
      </c>
      <c r="F311" s="25">
        <v>8</v>
      </c>
      <c r="G311" s="48">
        <v>8</v>
      </c>
      <c r="H311" s="25">
        <v>4.5</v>
      </c>
      <c r="I311" s="27">
        <v>0.10666666666666667</v>
      </c>
      <c r="J311" s="27">
        <v>0.58333333333333337</v>
      </c>
      <c r="K311" s="25">
        <v>5.28E-3</v>
      </c>
      <c r="L311" s="25">
        <v>1.4788000000000001E-2</v>
      </c>
      <c r="M311" s="28">
        <v>1.073E-3</v>
      </c>
      <c r="N311" s="28">
        <v>4.3200000000000001E-3</v>
      </c>
      <c r="O311" s="52" t="s">
        <v>407</v>
      </c>
      <c r="P311" s="52" t="s">
        <v>402</v>
      </c>
    </row>
    <row r="312" spans="1:16" s="39" customFormat="1" x14ac:dyDescent="0.2">
      <c r="A312" s="49" t="s">
        <v>401</v>
      </c>
      <c r="B312" s="32"/>
      <c r="C312" s="32"/>
      <c r="D312" s="32"/>
      <c r="E312" s="34">
        <f>PERCENTILE(E300:E311,0.5)</f>
        <v>7.3</v>
      </c>
      <c r="F312" s="34">
        <f>PERCENTILE(F300:F311,0.95)</f>
        <v>8</v>
      </c>
      <c r="G312" s="42">
        <v>41.766666666666666</v>
      </c>
      <c r="H312" s="45">
        <f>PERCENTILE(H300:H311,0.95)</f>
        <v>10.964999999999998</v>
      </c>
      <c r="I312" s="36">
        <v>0.31716666666666654</v>
      </c>
      <c r="J312" s="37">
        <v>0.65743589743589737</v>
      </c>
      <c r="K312" s="35">
        <f>PERCENTILE(K300:K311,0.95)</f>
        <v>1.242E-2</v>
      </c>
      <c r="L312" s="34">
        <v>4.1406399999999982E-2</v>
      </c>
      <c r="M312" s="38">
        <v>3.6349999999999993E-3</v>
      </c>
      <c r="N312" s="38">
        <v>7.4306999999999984E-3</v>
      </c>
      <c r="O312" s="40"/>
      <c r="P312" s="40"/>
    </row>
    <row r="313" spans="1:16" x14ac:dyDescent="0.2">
      <c r="A313" s="72" t="s">
        <v>33</v>
      </c>
      <c r="B313" s="75" t="s">
        <v>282</v>
      </c>
      <c r="C313" s="25" t="s">
        <v>283</v>
      </c>
      <c r="D313" s="24">
        <v>4.8</v>
      </c>
      <c r="E313" s="26">
        <v>12.2</v>
      </c>
      <c r="F313" s="25">
        <v>7.95</v>
      </c>
      <c r="G313" s="48">
        <v>14</v>
      </c>
      <c r="H313" s="25">
        <v>2.1</v>
      </c>
      <c r="I313" s="27">
        <v>0.01</v>
      </c>
      <c r="J313" s="27">
        <v>8.0769230769230774E-2</v>
      </c>
      <c r="K313" s="25">
        <v>8.3000000000000001E-4</v>
      </c>
      <c r="L313" s="24" t="s">
        <v>127</v>
      </c>
      <c r="M313" s="28">
        <v>1.1100000000000001E-3</v>
      </c>
      <c r="N313" s="28">
        <v>2.5170000000000001E-3</v>
      </c>
      <c r="O313" s="52" t="s">
        <v>407</v>
      </c>
      <c r="P313" s="52" t="s">
        <v>402</v>
      </c>
    </row>
    <row r="314" spans="1:16" x14ac:dyDescent="0.2">
      <c r="A314" s="73"/>
      <c r="B314" s="76"/>
      <c r="C314" s="25" t="s">
        <v>201</v>
      </c>
      <c r="D314" s="24">
        <v>8.6999999999999993</v>
      </c>
      <c r="E314" s="26">
        <v>10.8</v>
      </c>
      <c r="F314" s="25">
        <v>8</v>
      </c>
      <c r="G314" s="48">
        <v>12</v>
      </c>
      <c r="H314" s="25">
        <v>1.5</v>
      </c>
      <c r="I314" s="27">
        <v>6.6666666666666671E-3</v>
      </c>
      <c r="J314" s="27">
        <v>1.5384615384615384E-2</v>
      </c>
      <c r="K314" s="25">
        <v>2.4000000000000001E-4</v>
      </c>
      <c r="L314" s="24" t="s">
        <v>127</v>
      </c>
      <c r="M314" s="28">
        <v>5.7399999999999997E-4</v>
      </c>
      <c r="N314" s="28">
        <v>3.8070000000000001E-3</v>
      </c>
      <c r="O314" s="52" t="s">
        <v>407</v>
      </c>
      <c r="P314" s="52" t="s">
        <v>402</v>
      </c>
    </row>
    <row r="315" spans="1:16" x14ac:dyDescent="0.2">
      <c r="A315" s="73"/>
      <c r="B315" s="76"/>
      <c r="C315" s="25" t="s">
        <v>284</v>
      </c>
      <c r="D315" s="24">
        <v>14</v>
      </c>
      <c r="E315" s="26">
        <v>8.6999999999999993</v>
      </c>
      <c r="F315" s="25">
        <v>8.1199999999999992</v>
      </c>
      <c r="G315" s="48">
        <v>2</v>
      </c>
      <c r="H315" s="25">
        <v>1.3</v>
      </c>
      <c r="I315" s="27">
        <v>6.6666666666666671E-3</v>
      </c>
      <c r="J315" s="27">
        <v>4.8717948717948718E-2</v>
      </c>
      <c r="K315" s="25">
        <v>1.49E-3</v>
      </c>
      <c r="L315" s="24" t="s">
        <v>127</v>
      </c>
      <c r="M315" s="28">
        <v>3.3600000000000004E-4</v>
      </c>
      <c r="N315" s="28">
        <v>1.4790000000000001E-3</v>
      </c>
      <c r="O315" s="52" t="s">
        <v>407</v>
      </c>
      <c r="P315" s="52" t="s">
        <v>402</v>
      </c>
    </row>
    <row r="316" spans="1:16" x14ac:dyDescent="0.2">
      <c r="A316" s="73"/>
      <c r="B316" s="76"/>
      <c r="C316" s="25" t="s">
        <v>285</v>
      </c>
      <c r="D316" s="24">
        <v>16.100000000000001</v>
      </c>
      <c r="E316" s="26">
        <v>9.5</v>
      </c>
      <c r="F316" s="25">
        <v>8.1999999999999993</v>
      </c>
      <c r="G316" s="48">
        <v>3</v>
      </c>
      <c r="H316" s="25">
        <v>1</v>
      </c>
      <c r="I316" s="27">
        <v>6.6666666666666671E-3</v>
      </c>
      <c r="J316" s="27">
        <v>5.512820512820512E-2</v>
      </c>
      <c r="K316" s="25">
        <v>2.3400000000000001E-3</v>
      </c>
      <c r="L316" s="25">
        <v>1.4788000000000001E-2</v>
      </c>
      <c r="M316" s="28">
        <v>8.1599999999999999E-4</v>
      </c>
      <c r="N316" s="28">
        <v>7.76E-4</v>
      </c>
      <c r="O316" s="52" t="s">
        <v>407</v>
      </c>
      <c r="P316" s="52" t="s">
        <v>402</v>
      </c>
    </row>
    <row r="317" spans="1:16" x14ac:dyDescent="0.2">
      <c r="A317" s="73"/>
      <c r="B317" s="76"/>
      <c r="C317" s="25" t="s">
        <v>286</v>
      </c>
      <c r="D317" s="24">
        <v>27.2</v>
      </c>
      <c r="E317" s="26">
        <v>8</v>
      </c>
      <c r="F317" s="25">
        <v>8.1</v>
      </c>
      <c r="G317" s="48">
        <v>5</v>
      </c>
      <c r="H317" s="25">
        <v>0.8</v>
      </c>
      <c r="I317" s="27">
        <v>2.3333333333333334E-2</v>
      </c>
      <c r="J317" s="27">
        <v>2.3076923076923075E-2</v>
      </c>
      <c r="K317" s="25">
        <v>1.6800000000000001E-3</v>
      </c>
      <c r="L317" s="24" t="s">
        <v>127</v>
      </c>
      <c r="M317" s="28">
        <v>9.1700000000000006E-4</v>
      </c>
      <c r="N317" s="28">
        <v>9.5299999999999996E-4</v>
      </c>
      <c r="O317" s="52" t="s">
        <v>407</v>
      </c>
      <c r="P317" s="52" t="s">
        <v>402</v>
      </c>
    </row>
    <row r="318" spans="1:16" x14ac:dyDescent="0.2">
      <c r="A318" s="73"/>
      <c r="B318" s="76"/>
      <c r="C318" s="25" t="s">
        <v>287</v>
      </c>
      <c r="D318" s="24">
        <v>29.6</v>
      </c>
      <c r="E318" s="26">
        <v>8.8000000000000007</v>
      </c>
      <c r="F318" s="25">
        <v>8.1999999999999993</v>
      </c>
      <c r="G318" s="48">
        <v>5</v>
      </c>
      <c r="H318" s="25">
        <v>1.4</v>
      </c>
      <c r="I318" s="27">
        <v>2.3333333333333334E-2</v>
      </c>
      <c r="J318" s="27">
        <v>3.3333333333333333E-2</v>
      </c>
      <c r="K318" s="25">
        <v>3.48E-3</v>
      </c>
      <c r="L318" s="24" t="s">
        <v>127</v>
      </c>
      <c r="M318" s="28">
        <v>2.2600000000000002E-4</v>
      </c>
      <c r="N318" s="28">
        <v>1.2070000000000002E-3</v>
      </c>
      <c r="O318" s="52" t="s">
        <v>407</v>
      </c>
      <c r="P318" s="52" t="s">
        <v>402</v>
      </c>
    </row>
    <row r="319" spans="1:16" x14ac:dyDescent="0.2">
      <c r="A319" s="73"/>
      <c r="B319" s="76"/>
      <c r="C319" s="25" t="s">
        <v>288</v>
      </c>
      <c r="D319" s="24">
        <v>23.1</v>
      </c>
      <c r="E319" s="26">
        <v>8.1</v>
      </c>
      <c r="F319" s="25">
        <v>8</v>
      </c>
      <c r="G319" s="48">
        <v>3</v>
      </c>
      <c r="H319" s="25">
        <v>1.9</v>
      </c>
      <c r="I319" s="27">
        <v>1.6666666666666666E-2</v>
      </c>
      <c r="J319" s="27">
        <v>6.6666666666666666E-2</v>
      </c>
      <c r="K319" s="25">
        <v>2.98E-3</v>
      </c>
      <c r="L319" s="24" t="s">
        <v>127</v>
      </c>
      <c r="M319" s="28">
        <v>4.4799999999999999E-4</v>
      </c>
      <c r="N319" s="28">
        <v>3.5230000000000001E-3</v>
      </c>
      <c r="O319" s="52" t="s">
        <v>407</v>
      </c>
      <c r="P319" s="52" t="s">
        <v>402</v>
      </c>
    </row>
    <row r="320" spans="1:16" x14ac:dyDescent="0.2">
      <c r="A320" s="73"/>
      <c r="B320" s="76"/>
      <c r="C320" s="25" t="s">
        <v>289</v>
      </c>
      <c r="D320" s="24">
        <v>22.5</v>
      </c>
      <c r="E320" s="26">
        <v>9</v>
      </c>
      <c r="F320" s="25">
        <v>8.4</v>
      </c>
      <c r="G320" s="48">
        <v>3</v>
      </c>
      <c r="H320" s="25">
        <v>1.2</v>
      </c>
      <c r="I320" s="27">
        <v>0.01</v>
      </c>
      <c r="J320" s="27">
        <v>0.19871794871794871</v>
      </c>
      <c r="K320" s="25">
        <v>2.0039999999999999E-2</v>
      </c>
      <c r="L320" s="24" t="s">
        <v>127</v>
      </c>
      <c r="M320" s="28">
        <v>8.0500000000000005E-4</v>
      </c>
      <c r="N320" s="28">
        <v>5.2670000000000008E-3</v>
      </c>
      <c r="O320" s="52" t="s">
        <v>407</v>
      </c>
      <c r="P320" s="52" t="s">
        <v>402</v>
      </c>
    </row>
    <row r="321" spans="1:16" x14ac:dyDescent="0.2">
      <c r="A321" s="73"/>
      <c r="B321" s="76"/>
      <c r="C321" s="25" t="s">
        <v>290</v>
      </c>
      <c r="D321" s="24">
        <v>16</v>
      </c>
      <c r="E321" s="26">
        <v>10.199999999999999</v>
      </c>
      <c r="F321" s="25">
        <v>8.1999999999999993</v>
      </c>
      <c r="G321" s="48">
        <v>3</v>
      </c>
      <c r="H321" s="25">
        <v>1.4</v>
      </c>
      <c r="I321" s="27">
        <v>1.6666666666666666E-2</v>
      </c>
      <c r="J321" s="27">
        <v>2.3076923076923075E-2</v>
      </c>
      <c r="K321" s="25">
        <v>9.7000000000000005E-4</v>
      </c>
      <c r="L321" s="25">
        <v>3.6970000000000003E-2</v>
      </c>
      <c r="M321" s="28">
        <v>4.08E-4</v>
      </c>
      <c r="N321" s="28">
        <v>1.9810000000000001E-3</v>
      </c>
      <c r="O321" s="52" t="s">
        <v>407</v>
      </c>
      <c r="P321" s="52" t="s">
        <v>402</v>
      </c>
    </row>
    <row r="322" spans="1:16" x14ac:dyDescent="0.2">
      <c r="A322" s="73"/>
      <c r="B322" s="76"/>
      <c r="C322" s="25" t="s">
        <v>291</v>
      </c>
      <c r="D322" s="24">
        <v>7</v>
      </c>
      <c r="E322" s="26">
        <v>10.3</v>
      </c>
      <c r="F322" s="25">
        <v>8</v>
      </c>
      <c r="G322" s="48">
        <v>13</v>
      </c>
      <c r="H322" s="25">
        <v>1.4</v>
      </c>
      <c r="I322" s="27">
        <v>1.6670000000000001E-3</v>
      </c>
      <c r="J322" s="25" t="s">
        <v>398</v>
      </c>
      <c r="K322" s="25">
        <v>0</v>
      </c>
      <c r="L322" s="25">
        <v>1.4788000000000001E-2</v>
      </c>
      <c r="M322" s="28">
        <v>5.1199999999999998E-4</v>
      </c>
      <c r="N322" s="28">
        <v>1.2689999999999999E-3</v>
      </c>
      <c r="O322" s="52" t="s">
        <v>407</v>
      </c>
      <c r="P322" s="52" t="s">
        <v>402</v>
      </c>
    </row>
    <row r="323" spans="1:16" x14ac:dyDescent="0.2">
      <c r="A323" s="74"/>
      <c r="B323" s="77"/>
      <c r="C323" s="25" t="s">
        <v>292</v>
      </c>
      <c r="D323" s="24">
        <v>2.1</v>
      </c>
      <c r="E323" s="26">
        <v>12.9</v>
      </c>
      <c r="F323" s="25">
        <v>8.1999999999999993</v>
      </c>
      <c r="G323" s="48">
        <v>2</v>
      </c>
      <c r="H323" s="25">
        <v>0.8</v>
      </c>
      <c r="I323" s="27">
        <v>0.01</v>
      </c>
      <c r="J323" s="27">
        <v>3.2051282051282055E-2</v>
      </c>
      <c r="K323" s="25">
        <v>4.6000000000000001E-4</v>
      </c>
      <c r="L323" s="24" t="s">
        <v>127</v>
      </c>
      <c r="M323" s="28">
        <v>6.8600000000000009E-4</v>
      </c>
      <c r="N323" s="28">
        <v>1.286E-3</v>
      </c>
      <c r="O323" s="52" t="s">
        <v>407</v>
      </c>
      <c r="P323" s="52" t="s">
        <v>402</v>
      </c>
    </row>
    <row r="324" spans="1:16" s="39" customFormat="1" x14ac:dyDescent="0.2">
      <c r="A324" s="49" t="s">
        <v>401</v>
      </c>
      <c r="B324" s="32"/>
      <c r="C324" s="32"/>
      <c r="D324" s="32"/>
      <c r="E324" s="34">
        <f>PERCENTILE(E312:E323,0.5)</f>
        <v>9.25</v>
      </c>
      <c r="F324" s="34">
        <f>PERCENTILE(F313:F323,0.95)</f>
        <v>8.3000000000000007</v>
      </c>
      <c r="G324" s="44">
        <v>5.9090909090909092</v>
      </c>
      <c r="H324" s="34">
        <f>PERCENTILE(H313:H323,0.95)</f>
        <v>2</v>
      </c>
      <c r="I324" s="37">
        <v>2.3333333333333334E-2</v>
      </c>
      <c r="J324" s="37">
        <v>0.13974358974358975</v>
      </c>
      <c r="K324" s="35">
        <f>PERCENTILE(K313:K323,0.95)</f>
        <v>1.176E-2</v>
      </c>
      <c r="L324" s="34">
        <v>2.5878999999999999E-2</v>
      </c>
      <c r="M324" s="38">
        <v>1.0135000000000001E-3</v>
      </c>
      <c r="N324" s="38">
        <v>4.5370000000000002E-3</v>
      </c>
      <c r="O324" s="40"/>
      <c r="P324" s="40"/>
    </row>
    <row r="325" spans="1:16" x14ac:dyDescent="0.2">
      <c r="A325" s="72" t="s">
        <v>34</v>
      </c>
      <c r="B325" s="75" t="s">
        <v>293</v>
      </c>
      <c r="C325" s="25" t="s">
        <v>294</v>
      </c>
      <c r="D325" s="24">
        <v>7.8</v>
      </c>
      <c r="E325" s="26">
        <v>10.6</v>
      </c>
      <c r="F325" s="25">
        <v>8.17</v>
      </c>
      <c r="G325" s="48">
        <v>2</v>
      </c>
      <c r="H325" s="25">
        <v>0.6</v>
      </c>
      <c r="I325" s="27">
        <v>3.3333333333333335E-3</v>
      </c>
      <c r="J325" s="27">
        <v>2.0512820512820513E-2</v>
      </c>
      <c r="K325" s="25">
        <v>4.4000000000000002E-4</v>
      </c>
      <c r="L325" s="24" t="s">
        <v>127</v>
      </c>
      <c r="M325" s="28">
        <v>5.9900000000000003E-4</v>
      </c>
      <c r="N325" s="28">
        <v>1.477E-3</v>
      </c>
      <c r="O325" s="52" t="s">
        <v>407</v>
      </c>
      <c r="P325" s="52" t="s">
        <v>402</v>
      </c>
    </row>
    <row r="326" spans="1:16" x14ac:dyDescent="0.2">
      <c r="A326" s="73"/>
      <c r="B326" s="76"/>
      <c r="C326" s="25" t="s">
        <v>295</v>
      </c>
      <c r="D326" s="24">
        <v>11.7</v>
      </c>
      <c r="E326" s="26">
        <v>12.1</v>
      </c>
      <c r="F326" s="25">
        <v>8.07</v>
      </c>
      <c r="G326" s="25" t="s">
        <v>132</v>
      </c>
      <c r="H326" s="25">
        <v>0.8</v>
      </c>
      <c r="I326" s="27">
        <v>1.6670000000000001E-3</v>
      </c>
      <c r="J326" s="27">
        <v>1.5384615384615384E-2</v>
      </c>
      <c r="K326" s="25">
        <v>3.5E-4</v>
      </c>
      <c r="L326" s="24" t="s">
        <v>127</v>
      </c>
      <c r="M326" s="28">
        <v>2.41E-4</v>
      </c>
      <c r="N326" s="28">
        <v>4.3300000000000001E-4</v>
      </c>
      <c r="O326" s="52" t="s">
        <v>407</v>
      </c>
      <c r="P326" s="52" t="s">
        <v>402</v>
      </c>
    </row>
    <row r="327" spans="1:16" x14ac:dyDescent="0.2">
      <c r="A327" s="73"/>
      <c r="B327" s="76"/>
      <c r="C327" s="25" t="s">
        <v>296</v>
      </c>
      <c r="D327" s="24">
        <v>14.4</v>
      </c>
      <c r="E327" s="26">
        <v>11.5</v>
      </c>
      <c r="F327" s="25">
        <v>8.3000000000000007</v>
      </c>
      <c r="G327" s="48">
        <v>4</v>
      </c>
      <c r="H327" s="25">
        <v>1</v>
      </c>
      <c r="I327" s="27">
        <v>3.3333333333333335E-3</v>
      </c>
      <c r="J327" s="27">
        <v>5.6410256410256404E-2</v>
      </c>
      <c r="K327" s="25">
        <v>2.64E-3</v>
      </c>
      <c r="L327" s="24" t="s">
        <v>127</v>
      </c>
      <c r="M327" s="28">
        <v>2.7900000000000001E-4</v>
      </c>
      <c r="N327" s="28">
        <v>4.2000000000000002E-4</v>
      </c>
      <c r="O327" s="52" t="s">
        <v>407</v>
      </c>
      <c r="P327" s="52" t="s">
        <v>402</v>
      </c>
    </row>
    <row r="328" spans="1:16" x14ac:dyDescent="0.2">
      <c r="A328" s="73"/>
      <c r="B328" s="76"/>
      <c r="C328" s="25" t="s">
        <v>297</v>
      </c>
      <c r="D328" s="24">
        <v>26.7</v>
      </c>
      <c r="E328" s="26">
        <v>8.6</v>
      </c>
      <c r="F328" s="25">
        <v>8.1</v>
      </c>
      <c r="G328" s="25" t="s">
        <v>132</v>
      </c>
      <c r="H328" s="25">
        <v>0.8</v>
      </c>
      <c r="I328" s="27">
        <v>2.6666666666666668E-2</v>
      </c>
      <c r="J328" s="27">
        <v>7.3076923076923081E-2</v>
      </c>
      <c r="K328" s="25">
        <v>5.1500000000000001E-3</v>
      </c>
      <c r="L328" s="24" t="s">
        <v>127</v>
      </c>
      <c r="M328" s="28">
        <v>4.6300000000000003E-4</v>
      </c>
      <c r="N328" s="28">
        <v>2.1740000000000002E-3</v>
      </c>
      <c r="O328" s="52" t="s">
        <v>407</v>
      </c>
      <c r="P328" s="52" t="s">
        <v>402</v>
      </c>
    </row>
    <row r="329" spans="1:16" x14ac:dyDescent="0.2">
      <c r="A329" s="73"/>
      <c r="B329" s="76"/>
      <c r="C329" s="25" t="s">
        <v>298</v>
      </c>
      <c r="D329" s="24">
        <v>24.7</v>
      </c>
      <c r="E329" s="26">
        <v>9.1</v>
      </c>
      <c r="F329" s="25">
        <v>8.1999999999999993</v>
      </c>
      <c r="G329" s="48">
        <v>3</v>
      </c>
      <c r="H329" s="25">
        <v>1.3</v>
      </c>
      <c r="I329" s="27">
        <v>1.6666666666666666E-2</v>
      </c>
      <c r="J329" s="27">
        <v>5.6410256410256404E-2</v>
      </c>
      <c r="K329" s="25">
        <v>4.3200000000000001E-3</v>
      </c>
      <c r="L329" s="24" t="s">
        <v>127</v>
      </c>
      <c r="M329" s="28">
        <v>9.7E-5</v>
      </c>
      <c r="N329" s="28">
        <v>2.7989999999999998E-3</v>
      </c>
      <c r="O329" s="52" t="s">
        <v>407</v>
      </c>
      <c r="P329" s="52" t="s">
        <v>402</v>
      </c>
    </row>
    <row r="330" spans="1:16" x14ac:dyDescent="0.2">
      <c r="A330" s="73"/>
      <c r="B330" s="76"/>
      <c r="C330" s="25" t="s">
        <v>299</v>
      </c>
      <c r="D330" s="24">
        <v>21.4</v>
      </c>
      <c r="E330" s="26">
        <v>8</v>
      </c>
      <c r="F330" s="25">
        <v>8</v>
      </c>
      <c r="G330" s="25" t="s">
        <v>132</v>
      </c>
      <c r="H330" s="25">
        <v>1.7</v>
      </c>
      <c r="I330" s="27">
        <v>1.3333333333333334E-2</v>
      </c>
      <c r="J330" s="27">
        <v>4.1025641025641026E-2</v>
      </c>
      <c r="K330" s="25">
        <v>1.6299999999999999E-3</v>
      </c>
      <c r="L330" s="24" t="s">
        <v>127</v>
      </c>
      <c r="M330" s="28">
        <v>4.0899999999999997E-4</v>
      </c>
      <c r="N330" s="28">
        <v>7.54E-4</v>
      </c>
      <c r="O330" s="52" t="s">
        <v>407</v>
      </c>
      <c r="P330" s="52" t="s">
        <v>402</v>
      </c>
    </row>
    <row r="331" spans="1:16" x14ac:dyDescent="0.2">
      <c r="A331" s="73"/>
      <c r="B331" s="76"/>
      <c r="C331" s="25" t="s">
        <v>300</v>
      </c>
      <c r="D331" s="24">
        <v>14.1</v>
      </c>
      <c r="E331" s="26">
        <v>10.199999999999999</v>
      </c>
      <c r="F331" s="25">
        <v>8.3000000000000007</v>
      </c>
      <c r="G331" s="48">
        <v>3</v>
      </c>
      <c r="H331" s="25">
        <v>1</v>
      </c>
      <c r="I331" s="27">
        <v>0.06</v>
      </c>
      <c r="J331" s="27">
        <v>4.4871794871794872E-2</v>
      </c>
      <c r="K331" s="25">
        <v>2.0600000000000002E-3</v>
      </c>
      <c r="L331" s="24" t="s">
        <v>127</v>
      </c>
      <c r="M331" s="28">
        <v>4.1300000000000001E-4</v>
      </c>
      <c r="N331" s="28">
        <v>2.1210000000000001E-3</v>
      </c>
      <c r="O331" s="52" t="s">
        <v>407</v>
      </c>
      <c r="P331" s="52" t="s">
        <v>402</v>
      </c>
    </row>
    <row r="332" spans="1:16" x14ac:dyDescent="0.2">
      <c r="A332" s="73"/>
      <c r="B332" s="76"/>
      <c r="C332" s="25" t="s">
        <v>301</v>
      </c>
      <c r="D332" s="24">
        <v>12</v>
      </c>
      <c r="E332" s="26">
        <v>11.6</v>
      </c>
      <c r="F332" s="25">
        <v>8.3000000000000007</v>
      </c>
      <c r="G332" s="48">
        <v>2</v>
      </c>
      <c r="H332" s="25">
        <v>1</v>
      </c>
      <c r="I332" s="27">
        <v>0.01</v>
      </c>
      <c r="J332" s="27">
        <v>2.1794871794871797E-2</v>
      </c>
      <c r="K332" s="25">
        <v>8.5999999999999998E-4</v>
      </c>
      <c r="L332" s="25">
        <v>2.2182E-2</v>
      </c>
      <c r="M332" s="28">
        <v>3.6999999999999999E-4</v>
      </c>
      <c r="N332" s="28">
        <v>3.1300000000000002E-4</v>
      </c>
      <c r="O332" s="52" t="s">
        <v>407</v>
      </c>
      <c r="P332" s="52" t="s">
        <v>402</v>
      </c>
    </row>
    <row r="333" spans="1:16" x14ac:dyDescent="0.2">
      <c r="A333" s="73"/>
      <c r="B333" s="76"/>
      <c r="C333" s="25" t="s">
        <v>302</v>
      </c>
      <c r="D333" s="24">
        <v>7.8</v>
      </c>
      <c r="E333" s="26">
        <v>10.7</v>
      </c>
      <c r="F333" s="25">
        <v>8</v>
      </c>
      <c r="G333" s="48">
        <v>14</v>
      </c>
      <c r="H333" s="25">
        <v>0.8</v>
      </c>
      <c r="I333" s="27">
        <v>1.6670000000000001E-3</v>
      </c>
      <c r="J333" s="25" t="s">
        <v>398</v>
      </c>
      <c r="K333" s="25">
        <v>0</v>
      </c>
      <c r="L333" s="24" t="s">
        <v>127</v>
      </c>
      <c r="M333" s="28">
        <v>4.1300000000000001E-4</v>
      </c>
      <c r="N333" s="28">
        <v>2.9199999999999999E-3</v>
      </c>
      <c r="O333" s="52" t="s">
        <v>407</v>
      </c>
      <c r="P333" s="52" t="s">
        <v>402</v>
      </c>
    </row>
    <row r="334" spans="1:16" x14ac:dyDescent="0.2">
      <c r="A334" s="74"/>
      <c r="B334" s="77"/>
      <c r="C334" s="25" t="s">
        <v>303</v>
      </c>
      <c r="D334" s="24">
        <v>3</v>
      </c>
      <c r="E334" s="26">
        <v>13.5</v>
      </c>
      <c r="F334" s="25">
        <v>8.1999999999999993</v>
      </c>
      <c r="G334" s="25" t="s">
        <v>132</v>
      </c>
      <c r="H334" s="25" t="s">
        <v>198</v>
      </c>
      <c r="I334" s="27">
        <v>3.3333333333333335E-3</v>
      </c>
      <c r="J334" s="25" t="s">
        <v>398</v>
      </c>
      <c r="K334" s="25">
        <v>0</v>
      </c>
      <c r="L334" s="25">
        <v>4.4364000000000001E-2</v>
      </c>
      <c r="M334" s="28">
        <v>4.2200000000000001E-4</v>
      </c>
      <c r="N334" s="28">
        <v>1.7549999999999998E-3</v>
      </c>
      <c r="O334" s="52" t="s">
        <v>407</v>
      </c>
      <c r="P334" s="52" t="s">
        <v>402</v>
      </c>
    </row>
    <row r="335" spans="1:16" s="39" customFormat="1" x14ac:dyDescent="0.2">
      <c r="A335" s="49" t="s">
        <v>401</v>
      </c>
      <c r="B335" s="32"/>
      <c r="C335" s="32"/>
      <c r="D335" s="32"/>
      <c r="E335" s="34">
        <f>PERCENTILE(E325:E334,0.5)</f>
        <v>10.649999999999999</v>
      </c>
      <c r="F335" s="34">
        <f>PERCENTILE(F325:F334,0.95)</f>
        <v>8.3000000000000007</v>
      </c>
      <c r="G335" s="44">
        <v>3.2</v>
      </c>
      <c r="H335" s="34">
        <f>PERCENTILE(H325:H334,0.95)</f>
        <v>1.5399999999999998</v>
      </c>
      <c r="I335" s="36">
        <v>4.4999999999999964E-2</v>
      </c>
      <c r="J335" s="37">
        <v>6.557692307692306E-2</v>
      </c>
      <c r="K335" s="34">
        <f>PERCENTILE(K325:K334,0.95)</f>
        <v>4.7764999999999995E-3</v>
      </c>
      <c r="L335" s="34">
        <v>3.4382099999999978E-2</v>
      </c>
      <c r="M335" s="38">
        <v>5.3779999999999985E-4</v>
      </c>
      <c r="N335" s="38">
        <v>2.8655499999999997E-3</v>
      </c>
      <c r="O335" s="40"/>
      <c r="P335" s="40"/>
    </row>
    <row r="336" spans="1:16" x14ac:dyDescent="0.2">
      <c r="A336" s="72" t="s">
        <v>35</v>
      </c>
      <c r="B336" s="75" t="s">
        <v>304</v>
      </c>
      <c r="C336" s="25" t="s">
        <v>305</v>
      </c>
      <c r="D336" s="24">
        <v>7</v>
      </c>
      <c r="E336" s="26">
        <v>11.48</v>
      </c>
      <c r="F336" s="25">
        <v>8.3000000000000007</v>
      </c>
      <c r="G336" s="48">
        <v>8</v>
      </c>
      <c r="H336" s="25">
        <v>0.7</v>
      </c>
      <c r="I336" s="27" t="s">
        <v>392</v>
      </c>
      <c r="J336" s="25" t="s">
        <v>396</v>
      </c>
      <c r="K336" s="25">
        <v>0</v>
      </c>
      <c r="L336" s="24" t="s">
        <v>306</v>
      </c>
      <c r="M336" s="25" t="s">
        <v>307</v>
      </c>
      <c r="N336" s="25" t="s">
        <v>308</v>
      </c>
      <c r="O336" s="52" t="s">
        <v>407</v>
      </c>
      <c r="P336" s="52" t="s">
        <v>402</v>
      </c>
    </row>
    <row r="337" spans="1:16" x14ac:dyDescent="0.2">
      <c r="A337" s="73"/>
      <c r="B337" s="76"/>
      <c r="C337" s="25" t="s">
        <v>140</v>
      </c>
      <c r="D337" s="24">
        <v>6.8</v>
      </c>
      <c r="E337" s="26">
        <v>11.91</v>
      </c>
      <c r="F337" s="25">
        <v>8.1</v>
      </c>
      <c r="G337" s="48">
        <v>7</v>
      </c>
      <c r="H337" s="25">
        <v>1</v>
      </c>
      <c r="I337" s="27">
        <v>0.01</v>
      </c>
      <c r="J337" s="25" t="s">
        <v>396</v>
      </c>
      <c r="K337" s="25">
        <v>0</v>
      </c>
      <c r="L337" s="24" t="s">
        <v>306</v>
      </c>
      <c r="M337" s="25" t="s">
        <v>307</v>
      </c>
      <c r="N337" s="25" t="s">
        <v>308</v>
      </c>
      <c r="O337" s="52" t="s">
        <v>407</v>
      </c>
      <c r="P337" s="52" t="s">
        <v>402</v>
      </c>
    </row>
    <row r="338" spans="1:16" x14ac:dyDescent="0.2">
      <c r="A338" s="73"/>
      <c r="B338" s="76"/>
      <c r="C338" s="25" t="s">
        <v>185</v>
      </c>
      <c r="D338" s="24">
        <v>8.8000000000000007</v>
      </c>
      <c r="E338" s="26">
        <v>10.54</v>
      </c>
      <c r="F338" s="25">
        <v>7.4</v>
      </c>
      <c r="G338" s="48">
        <v>10</v>
      </c>
      <c r="H338" s="25">
        <v>1.1000000000000001</v>
      </c>
      <c r="I338" s="27">
        <v>0.02</v>
      </c>
      <c r="J338" s="25" t="s">
        <v>396</v>
      </c>
      <c r="K338" s="25">
        <v>0</v>
      </c>
      <c r="L338" s="24" t="s">
        <v>306</v>
      </c>
      <c r="M338" s="25" t="s">
        <v>307</v>
      </c>
      <c r="N338" s="25" t="s">
        <v>308</v>
      </c>
      <c r="O338" s="52" t="s">
        <v>407</v>
      </c>
      <c r="P338" s="52" t="s">
        <v>402</v>
      </c>
    </row>
    <row r="339" spans="1:16" x14ac:dyDescent="0.2">
      <c r="A339" s="73"/>
      <c r="B339" s="76"/>
      <c r="C339" s="25" t="s">
        <v>155</v>
      </c>
      <c r="D339" s="24">
        <v>8.5</v>
      </c>
      <c r="E339" s="26">
        <v>10.74</v>
      </c>
      <c r="F339" s="25">
        <v>8.1</v>
      </c>
      <c r="G339" s="48">
        <v>9</v>
      </c>
      <c r="H339" s="25">
        <v>1.4</v>
      </c>
      <c r="I339" s="27">
        <v>2.3333333333333334E-2</v>
      </c>
      <c r="J339" s="27">
        <v>8.9743589743589744E-2</v>
      </c>
      <c r="K339" s="25">
        <v>1.73E-3</v>
      </c>
      <c r="L339" s="24" t="s">
        <v>306</v>
      </c>
      <c r="M339" s="25" t="s">
        <v>307</v>
      </c>
      <c r="N339" s="25" t="s">
        <v>308</v>
      </c>
      <c r="O339" s="52" t="s">
        <v>407</v>
      </c>
      <c r="P339" s="52" t="s">
        <v>402</v>
      </c>
    </row>
    <row r="340" spans="1:16" x14ac:dyDescent="0.2">
      <c r="A340" s="73"/>
      <c r="B340" s="76"/>
      <c r="C340" s="25" t="s">
        <v>143</v>
      </c>
      <c r="D340" s="24">
        <v>15.3</v>
      </c>
      <c r="E340" s="26">
        <v>9.65</v>
      </c>
      <c r="F340" s="25">
        <v>7.4</v>
      </c>
      <c r="G340" s="48">
        <v>4</v>
      </c>
      <c r="H340" s="25">
        <v>1</v>
      </c>
      <c r="I340" s="27">
        <v>2.3333333333333334E-2</v>
      </c>
      <c r="J340" s="27">
        <v>6.4102564102564111E-2</v>
      </c>
      <c r="K340" s="25">
        <v>4.2000000000000002E-4</v>
      </c>
      <c r="L340" s="24" t="s">
        <v>306</v>
      </c>
      <c r="M340" s="25" t="s">
        <v>307</v>
      </c>
      <c r="N340" s="25" t="s">
        <v>308</v>
      </c>
      <c r="O340" s="52" t="s">
        <v>407</v>
      </c>
      <c r="P340" s="52" t="s">
        <v>402</v>
      </c>
    </row>
    <row r="341" spans="1:16" x14ac:dyDescent="0.2">
      <c r="A341" s="73"/>
      <c r="B341" s="76"/>
      <c r="C341" s="25" t="s">
        <v>255</v>
      </c>
      <c r="D341" s="24">
        <v>20</v>
      </c>
      <c r="E341" s="26">
        <v>8.41</v>
      </c>
      <c r="F341" s="25">
        <v>7.7</v>
      </c>
      <c r="G341" s="48">
        <v>7</v>
      </c>
      <c r="H341" s="25">
        <v>1.4</v>
      </c>
      <c r="I341" s="27">
        <v>0.01</v>
      </c>
      <c r="J341" s="25" t="s">
        <v>396</v>
      </c>
      <c r="K341" s="25">
        <v>0</v>
      </c>
      <c r="L341" s="24" t="s">
        <v>306</v>
      </c>
      <c r="M341" s="25" t="s">
        <v>307</v>
      </c>
      <c r="N341" s="25" t="s">
        <v>308</v>
      </c>
      <c r="O341" s="52" t="s">
        <v>407</v>
      </c>
      <c r="P341" s="52" t="s">
        <v>402</v>
      </c>
    </row>
    <row r="342" spans="1:16" x14ac:dyDescent="0.2">
      <c r="A342" s="73"/>
      <c r="B342" s="76"/>
      <c r="C342" s="25" t="s">
        <v>233</v>
      </c>
      <c r="D342" s="24">
        <v>22.5</v>
      </c>
      <c r="E342" s="26">
        <v>8.4</v>
      </c>
      <c r="F342" s="25">
        <v>8.1999999999999993</v>
      </c>
      <c r="G342" s="48">
        <v>6</v>
      </c>
      <c r="H342" s="25">
        <v>1.4</v>
      </c>
      <c r="I342" s="27">
        <v>0.01</v>
      </c>
      <c r="J342" s="25" t="s">
        <v>396</v>
      </c>
      <c r="K342" s="25">
        <v>0</v>
      </c>
      <c r="L342" s="24" t="s">
        <v>306</v>
      </c>
      <c r="M342" s="25" t="s">
        <v>307</v>
      </c>
      <c r="N342" s="25" t="s">
        <v>308</v>
      </c>
      <c r="O342" s="52" t="s">
        <v>407</v>
      </c>
      <c r="P342" s="52" t="s">
        <v>402</v>
      </c>
    </row>
    <row r="343" spans="1:16" x14ac:dyDescent="0.2">
      <c r="A343" s="73"/>
      <c r="B343" s="76"/>
      <c r="C343" s="25" t="s">
        <v>309</v>
      </c>
      <c r="D343" s="24">
        <v>23</v>
      </c>
      <c r="E343" s="26">
        <v>6.68</v>
      </c>
      <c r="F343" s="25">
        <v>8</v>
      </c>
      <c r="G343" s="48">
        <v>11</v>
      </c>
      <c r="H343" s="25">
        <v>1.3</v>
      </c>
      <c r="I343" s="27" t="s">
        <v>392</v>
      </c>
      <c r="J343" s="25" t="s">
        <v>396</v>
      </c>
      <c r="K343" s="25">
        <v>0</v>
      </c>
      <c r="L343" s="24" t="s">
        <v>306</v>
      </c>
      <c r="M343" s="25" t="s">
        <v>307</v>
      </c>
      <c r="N343" s="25" t="s">
        <v>308</v>
      </c>
      <c r="O343" s="52" t="s">
        <v>407</v>
      </c>
      <c r="P343" s="52" t="s">
        <v>402</v>
      </c>
    </row>
    <row r="344" spans="1:16" x14ac:dyDescent="0.2">
      <c r="A344" s="73"/>
      <c r="B344" s="76"/>
      <c r="C344" s="25" t="s">
        <v>173</v>
      </c>
      <c r="D344" s="24">
        <v>21</v>
      </c>
      <c r="E344" s="26">
        <v>6.87</v>
      </c>
      <c r="F344" s="25">
        <v>7.4</v>
      </c>
      <c r="G344" s="48">
        <v>9</v>
      </c>
      <c r="H344" s="25">
        <v>1.1000000000000001</v>
      </c>
      <c r="I344" s="27">
        <v>0.01</v>
      </c>
      <c r="J344" s="25" t="s">
        <v>396</v>
      </c>
      <c r="K344" s="25">
        <v>0</v>
      </c>
      <c r="L344" s="24" t="s">
        <v>306</v>
      </c>
      <c r="M344" s="25" t="s">
        <v>307</v>
      </c>
      <c r="N344" s="25" t="s">
        <v>308</v>
      </c>
      <c r="O344" s="52" t="s">
        <v>407</v>
      </c>
      <c r="P344" s="52" t="s">
        <v>402</v>
      </c>
    </row>
    <row r="345" spans="1:16" x14ac:dyDescent="0.2">
      <c r="A345" s="73"/>
      <c r="B345" s="76"/>
      <c r="C345" s="25" t="s">
        <v>310</v>
      </c>
      <c r="D345" s="24">
        <v>13</v>
      </c>
      <c r="E345" s="26">
        <v>9.76</v>
      </c>
      <c r="F345" s="25">
        <v>7.5</v>
      </c>
      <c r="G345" s="48">
        <v>7</v>
      </c>
      <c r="H345" s="25">
        <v>0.7</v>
      </c>
      <c r="I345" s="27">
        <v>5.6666666666666671E-2</v>
      </c>
      <c r="J345" s="27">
        <v>0.16666666666666666</v>
      </c>
      <c r="K345" s="25">
        <v>1.16E-3</v>
      </c>
      <c r="L345" s="24" t="s">
        <v>306</v>
      </c>
      <c r="M345" s="25" t="s">
        <v>307</v>
      </c>
      <c r="N345" s="25" t="s">
        <v>308</v>
      </c>
      <c r="O345" s="52" t="s">
        <v>407</v>
      </c>
      <c r="P345" s="52" t="s">
        <v>402</v>
      </c>
    </row>
    <row r="346" spans="1:16" x14ac:dyDescent="0.2">
      <c r="A346" s="73"/>
      <c r="B346" s="76"/>
      <c r="C346" s="25" t="s">
        <v>311</v>
      </c>
      <c r="D346" s="24">
        <v>10.1</v>
      </c>
      <c r="E346" s="26">
        <v>9.5399999999999991</v>
      </c>
      <c r="F346" s="25">
        <v>7.3</v>
      </c>
      <c r="G346" s="48">
        <v>10</v>
      </c>
      <c r="H346" s="25">
        <v>1.9</v>
      </c>
      <c r="I346" s="27">
        <v>0.03</v>
      </c>
      <c r="J346" s="27">
        <v>0.11538461538461538</v>
      </c>
      <c r="K346" s="25">
        <v>4.0999999999999999E-4</v>
      </c>
      <c r="L346" s="24" t="s">
        <v>306</v>
      </c>
      <c r="M346" s="25" t="s">
        <v>307</v>
      </c>
      <c r="N346" s="25" t="s">
        <v>308</v>
      </c>
      <c r="O346" s="52" t="s">
        <v>407</v>
      </c>
      <c r="P346" s="52" t="s">
        <v>402</v>
      </c>
    </row>
    <row r="347" spans="1:16" x14ac:dyDescent="0.2">
      <c r="A347" s="74"/>
      <c r="B347" s="77"/>
      <c r="C347" s="25" t="s">
        <v>206</v>
      </c>
      <c r="D347" s="24">
        <v>4.9000000000000004</v>
      </c>
      <c r="E347" s="26">
        <v>13.05</v>
      </c>
      <c r="F347" s="25">
        <v>7.9</v>
      </c>
      <c r="G347" s="48">
        <v>7</v>
      </c>
      <c r="H347" s="25">
        <v>1.5</v>
      </c>
      <c r="I347" s="27">
        <v>1.3333333333333334E-2</v>
      </c>
      <c r="J347" s="25" t="s">
        <v>396</v>
      </c>
      <c r="K347" s="25">
        <v>0</v>
      </c>
      <c r="L347" s="24" t="s">
        <v>306</v>
      </c>
      <c r="M347" s="25" t="s">
        <v>307</v>
      </c>
      <c r="N347" s="25" t="s">
        <v>308</v>
      </c>
      <c r="O347" s="52" t="s">
        <v>407</v>
      </c>
      <c r="P347" s="52" t="s">
        <v>402</v>
      </c>
    </row>
    <row r="348" spans="1:16" s="39" customFormat="1" x14ac:dyDescent="0.2">
      <c r="A348" s="49" t="s">
        <v>401</v>
      </c>
      <c r="B348" s="32"/>
      <c r="C348" s="32"/>
      <c r="D348" s="32"/>
      <c r="E348" s="34">
        <f>PERCENTILE(E336:E347,0.5)</f>
        <v>9.7050000000000001</v>
      </c>
      <c r="F348" s="34">
        <f>PERCENTILE(F336:F347,0.95)</f>
        <v>8.2449999999999992</v>
      </c>
      <c r="G348" s="44">
        <v>7.916666666666667</v>
      </c>
      <c r="H348" s="34">
        <f>PERCENTILE(H336:H347,0.95)</f>
        <v>1.6799999999999997</v>
      </c>
      <c r="I348" s="36">
        <v>4.1999999999999982E-2</v>
      </c>
      <c r="J348" s="37">
        <v>0.13846153846153841</v>
      </c>
      <c r="K348" s="34">
        <f>PERCENTILE(K336:K347,0.95)</f>
        <v>1.4164999999999996E-3</v>
      </c>
      <c r="L348" s="34" t="s">
        <v>306</v>
      </c>
      <c r="M348" s="34" t="s">
        <v>307</v>
      </c>
      <c r="N348" s="34" t="s">
        <v>308</v>
      </c>
      <c r="O348" s="32"/>
      <c r="P348" s="32"/>
    </row>
    <row r="349" spans="1:16" x14ac:dyDescent="0.2">
      <c r="A349" s="72" t="s">
        <v>36</v>
      </c>
      <c r="B349" s="75" t="s">
        <v>312</v>
      </c>
      <c r="C349" s="25" t="s">
        <v>313</v>
      </c>
      <c r="D349" s="24">
        <v>6.9</v>
      </c>
      <c r="E349" s="26">
        <v>12.6</v>
      </c>
      <c r="F349" s="25">
        <v>8.1300000000000008</v>
      </c>
      <c r="G349" s="48">
        <v>4</v>
      </c>
      <c r="H349" s="25">
        <v>0.9</v>
      </c>
      <c r="I349" s="27">
        <v>6.6666666666666671E-3</v>
      </c>
      <c r="J349" s="25" t="s">
        <v>398</v>
      </c>
      <c r="K349" s="25">
        <v>0</v>
      </c>
      <c r="L349" s="25"/>
      <c r="M349" s="28"/>
      <c r="N349" s="28"/>
      <c r="O349" s="52" t="s">
        <v>407</v>
      </c>
      <c r="P349" s="52" t="s">
        <v>402</v>
      </c>
    </row>
    <row r="350" spans="1:16" x14ac:dyDescent="0.2">
      <c r="A350" s="73"/>
      <c r="B350" s="76"/>
      <c r="C350" s="25" t="s">
        <v>284</v>
      </c>
      <c r="D350" s="24">
        <v>14.9</v>
      </c>
      <c r="E350" s="26">
        <v>11.4</v>
      </c>
      <c r="F350" s="25">
        <v>8.16</v>
      </c>
      <c r="G350" s="48">
        <v>2</v>
      </c>
      <c r="H350" s="25">
        <v>1.1000000000000001</v>
      </c>
      <c r="I350" s="27" t="s">
        <v>393</v>
      </c>
      <c r="J350" s="27">
        <v>3.7179487179487179E-2</v>
      </c>
      <c r="K350" s="25">
        <v>1.33E-3</v>
      </c>
      <c r="L350" s="25"/>
      <c r="M350" s="28"/>
      <c r="N350" s="28"/>
      <c r="O350" s="52" t="s">
        <v>407</v>
      </c>
      <c r="P350" s="52" t="s">
        <v>402</v>
      </c>
    </row>
    <row r="351" spans="1:16" x14ac:dyDescent="0.2">
      <c r="A351" s="73"/>
      <c r="B351" s="76"/>
      <c r="C351" s="25" t="s">
        <v>314</v>
      </c>
      <c r="D351" s="24">
        <v>14.9</v>
      </c>
      <c r="E351" s="26">
        <v>10.3</v>
      </c>
      <c r="F351" s="25">
        <v>8.4</v>
      </c>
      <c r="G351" s="48">
        <v>2</v>
      </c>
      <c r="H351" s="25">
        <v>0.8</v>
      </c>
      <c r="I351" s="27">
        <v>6.6666666666666671E-3</v>
      </c>
      <c r="J351" s="27">
        <v>2.4358974358974359E-2</v>
      </c>
      <c r="K351" s="25">
        <v>1.47E-3</v>
      </c>
      <c r="L351" s="25">
        <v>2.2182E-2</v>
      </c>
      <c r="M351" s="28">
        <v>3.57E-4</v>
      </c>
      <c r="N351" s="28">
        <v>1.428E-3</v>
      </c>
      <c r="O351" s="52" t="s">
        <v>407</v>
      </c>
      <c r="P351" s="52" t="s">
        <v>402</v>
      </c>
    </row>
    <row r="352" spans="1:16" x14ac:dyDescent="0.2">
      <c r="A352" s="73"/>
      <c r="B352" s="76"/>
      <c r="C352" s="25" t="s">
        <v>315</v>
      </c>
      <c r="D352" s="24">
        <v>18.100000000000001</v>
      </c>
      <c r="E352" s="26">
        <v>10</v>
      </c>
      <c r="F352" s="25">
        <v>8.3000000000000007</v>
      </c>
      <c r="G352" s="25" t="s">
        <v>132</v>
      </c>
      <c r="H352" s="25">
        <v>0.6</v>
      </c>
      <c r="I352" s="27">
        <v>6.6666666666666671E-3</v>
      </c>
      <c r="J352" s="27">
        <v>2.8205128205128202E-2</v>
      </c>
      <c r="K352" s="25">
        <v>1.72E-3</v>
      </c>
      <c r="L352" s="24" t="s">
        <v>127</v>
      </c>
      <c r="M352" s="28">
        <v>3.28E-4</v>
      </c>
      <c r="N352" s="28">
        <v>2.6080000000000001E-3</v>
      </c>
      <c r="O352" s="52" t="s">
        <v>407</v>
      </c>
      <c r="P352" s="52" t="s">
        <v>402</v>
      </c>
    </row>
    <row r="353" spans="1:16" x14ac:dyDescent="0.2">
      <c r="A353" s="73"/>
      <c r="B353" s="76"/>
      <c r="C353" s="25" t="s">
        <v>316</v>
      </c>
      <c r="D353" s="24">
        <v>24</v>
      </c>
      <c r="E353" s="26">
        <v>9.5</v>
      </c>
      <c r="F353" s="25">
        <v>8.3000000000000007</v>
      </c>
      <c r="G353" s="48">
        <v>2</v>
      </c>
      <c r="H353" s="25">
        <v>1.2</v>
      </c>
      <c r="I353" s="27">
        <v>0.01</v>
      </c>
      <c r="J353" s="27">
        <v>2.0512820512820513E-2</v>
      </c>
      <c r="K353" s="25">
        <v>1.8500000000000001E-3</v>
      </c>
      <c r="L353" s="24" t="s">
        <v>127</v>
      </c>
      <c r="M353" s="28">
        <v>1.12E-4</v>
      </c>
      <c r="N353" s="28">
        <v>4.4809999999999997E-3</v>
      </c>
      <c r="O353" s="52" t="s">
        <v>407</v>
      </c>
      <c r="P353" s="52" t="s">
        <v>402</v>
      </c>
    </row>
    <row r="354" spans="1:16" x14ac:dyDescent="0.2">
      <c r="A354" s="73"/>
      <c r="B354" s="76"/>
      <c r="C354" s="25" t="s">
        <v>317</v>
      </c>
      <c r="D354" s="24">
        <v>19</v>
      </c>
      <c r="E354" s="26">
        <v>9.8000000000000007</v>
      </c>
      <c r="F354" s="25">
        <v>8.4</v>
      </c>
      <c r="G354" s="48">
        <v>2</v>
      </c>
      <c r="H354" s="25">
        <v>0.8</v>
      </c>
      <c r="I354" s="27">
        <v>0.01</v>
      </c>
      <c r="J354" s="27">
        <v>3.7179487179487179E-2</v>
      </c>
      <c r="K354" s="25">
        <v>2.98E-3</v>
      </c>
      <c r="L354" s="24" t="s">
        <v>127</v>
      </c>
      <c r="M354" s="28">
        <v>5.7799999999999995E-4</v>
      </c>
      <c r="N354" s="28">
        <v>7.6990000000000001E-3</v>
      </c>
      <c r="O354" s="52" t="s">
        <v>407</v>
      </c>
      <c r="P354" s="52" t="s">
        <v>402</v>
      </c>
    </row>
    <row r="355" spans="1:16" x14ac:dyDescent="0.2">
      <c r="A355" s="73"/>
      <c r="B355" s="76"/>
      <c r="C355" s="25" t="s">
        <v>318</v>
      </c>
      <c r="D355" s="24">
        <v>16.2</v>
      </c>
      <c r="E355" s="26">
        <v>10.9</v>
      </c>
      <c r="F355" s="25">
        <v>8.3000000000000007</v>
      </c>
      <c r="G355" s="25" t="s">
        <v>132</v>
      </c>
      <c r="H355" s="25">
        <v>0.7</v>
      </c>
      <c r="I355" s="27">
        <v>6.6666666666666671E-3</v>
      </c>
      <c r="J355" s="27">
        <v>2.1794871794871797E-2</v>
      </c>
      <c r="K355" s="25">
        <v>1.16E-3</v>
      </c>
      <c r="L355" s="25">
        <v>4.4364000000000001E-2</v>
      </c>
      <c r="M355" s="28">
        <v>6.0400000000000004E-4</v>
      </c>
      <c r="N355" s="28">
        <v>1.5889999999999999E-3</v>
      </c>
      <c r="O355" s="52" t="s">
        <v>407</v>
      </c>
      <c r="P355" s="52" t="s">
        <v>402</v>
      </c>
    </row>
    <row r="356" spans="1:16" x14ac:dyDescent="0.2">
      <c r="A356" s="73"/>
      <c r="B356" s="76"/>
      <c r="C356" s="25" t="s">
        <v>319</v>
      </c>
      <c r="D356" s="24">
        <v>12.3</v>
      </c>
      <c r="E356" s="26">
        <v>10.8</v>
      </c>
      <c r="F356" s="25">
        <v>8.3000000000000007</v>
      </c>
      <c r="G356" s="25" t="s">
        <v>132</v>
      </c>
      <c r="H356" s="25">
        <v>1</v>
      </c>
      <c r="I356" s="27">
        <v>6.6666666666666671E-3</v>
      </c>
      <c r="J356" s="25" t="s">
        <v>398</v>
      </c>
      <c r="K356" s="25">
        <v>0</v>
      </c>
      <c r="L356" s="24" t="s">
        <v>127</v>
      </c>
      <c r="M356" s="28">
        <v>3.6999999999999999E-4</v>
      </c>
      <c r="N356" s="28">
        <v>9.8600000000000011E-4</v>
      </c>
      <c r="O356" s="52" t="s">
        <v>407</v>
      </c>
      <c r="P356" s="52" t="s">
        <v>402</v>
      </c>
    </row>
    <row r="357" spans="1:16" x14ac:dyDescent="0.2">
      <c r="A357" s="74"/>
      <c r="B357" s="77"/>
      <c r="C357" s="25" t="s">
        <v>320</v>
      </c>
      <c r="D357" s="24">
        <v>4</v>
      </c>
      <c r="E357" s="26">
        <v>13.2</v>
      </c>
      <c r="F357" s="25">
        <v>8.3000000000000007</v>
      </c>
      <c r="G357" s="48">
        <v>2.5</v>
      </c>
      <c r="H357" s="25">
        <v>0.6</v>
      </c>
      <c r="I357" s="27">
        <v>3.3333333333333335E-3</v>
      </c>
      <c r="J357" s="25" t="s">
        <v>398</v>
      </c>
      <c r="K357" s="25">
        <v>0</v>
      </c>
      <c r="L357" s="24" t="s">
        <v>127</v>
      </c>
      <c r="M357" s="28">
        <v>3.77E-4</v>
      </c>
      <c r="N357" s="28">
        <v>2.3130000000000004E-3</v>
      </c>
      <c r="O357" s="52" t="s">
        <v>407</v>
      </c>
      <c r="P357" s="52" t="s">
        <v>402</v>
      </c>
    </row>
    <row r="358" spans="1:16" s="39" customFormat="1" x14ac:dyDescent="0.2">
      <c r="A358" s="49" t="s">
        <v>401</v>
      </c>
      <c r="B358" s="32"/>
      <c r="C358" s="32"/>
      <c r="D358" s="32"/>
      <c r="E358" s="34">
        <f>PERCENTILE(E349:E357,0.5)</f>
        <v>10.8</v>
      </c>
      <c r="F358" s="34">
        <f>PERCENTILE(F349:F357,0.95)</f>
        <v>8.4</v>
      </c>
      <c r="G358" s="44">
        <v>1.9444444444444444</v>
      </c>
      <c r="H358" s="34">
        <f>PERCENTILE(H349:H357,0.95)</f>
        <v>1.1599999999999999</v>
      </c>
      <c r="I358" s="37">
        <v>0.01</v>
      </c>
      <c r="J358" s="37">
        <v>3.7179487179487179E-2</v>
      </c>
      <c r="K358" s="34">
        <f>PERCENTILE(K349:K357,0.95)</f>
        <v>2.5279999999999999E-3</v>
      </c>
      <c r="L358" s="34">
        <v>3.7709399999999983E-2</v>
      </c>
      <c r="M358" s="38">
        <v>5.9619999999999996E-4</v>
      </c>
      <c r="N358" s="38">
        <v>6.7335999999999976E-3</v>
      </c>
      <c r="O358" s="40"/>
      <c r="P358" s="40"/>
    </row>
    <row r="359" spans="1:16" x14ac:dyDescent="0.2">
      <c r="A359" s="72" t="s">
        <v>37</v>
      </c>
      <c r="B359" s="75" t="s">
        <v>321</v>
      </c>
      <c r="C359" s="25" t="s">
        <v>284</v>
      </c>
      <c r="D359" s="24">
        <v>15.2</v>
      </c>
      <c r="E359" s="26">
        <v>12.4</v>
      </c>
      <c r="F359" s="25">
        <v>8.2100000000000009</v>
      </c>
      <c r="G359" s="25" t="s">
        <v>132</v>
      </c>
      <c r="H359" s="25">
        <v>1.1000000000000001</v>
      </c>
      <c r="I359" s="27">
        <v>6.6666666666666671E-3</v>
      </c>
      <c r="J359" s="27">
        <v>2.4358974358974359E-2</v>
      </c>
      <c r="K359" s="25">
        <v>9.8999999999999999E-4</v>
      </c>
      <c r="L359" s="25"/>
      <c r="M359" s="28"/>
      <c r="N359" s="28"/>
      <c r="O359" s="52" t="s">
        <v>407</v>
      </c>
      <c r="P359" s="52" t="s">
        <v>402</v>
      </c>
    </row>
    <row r="360" spans="1:16" x14ac:dyDescent="0.2">
      <c r="A360" s="73"/>
      <c r="B360" s="76"/>
      <c r="C360" s="25" t="s">
        <v>314</v>
      </c>
      <c r="D360" s="24">
        <v>14.7</v>
      </c>
      <c r="E360" s="26">
        <v>11</v>
      </c>
      <c r="F360" s="25">
        <v>8.3000000000000007</v>
      </c>
      <c r="G360" s="48">
        <v>10</v>
      </c>
      <c r="H360" s="25">
        <v>1.8</v>
      </c>
      <c r="I360" s="27">
        <v>6.3333333333333339E-2</v>
      </c>
      <c r="J360" s="27">
        <v>7.0512820512820512E-2</v>
      </c>
      <c r="K360" s="25">
        <v>3.3700000000000002E-3</v>
      </c>
      <c r="L360" s="24" t="s">
        <v>127</v>
      </c>
      <c r="M360" s="28">
        <v>6.0599999999999998E-4</v>
      </c>
      <c r="N360" s="28">
        <v>2.8239999999999997E-3</v>
      </c>
      <c r="O360" s="52" t="s">
        <v>407</v>
      </c>
      <c r="P360" s="52" t="s">
        <v>402</v>
      </c>
    </row>
    <row r="361" spans="1:16" x14ac:dyDescent="0.2">
      <c r="A361" s="73"/>
      <c r="B361" s="76"/>
      <c r="C361" s="25" t="s">
        <v>315</v>
      </c>
      <c r="D361" s="24">
        <v>19.600000000000001</v>
      </c>
      <c r="E361" s="26">
        <v>7.9</v>
      </c>
      <c r="F361" s="25">
        <v>8.1</v>
      </c>
      <c r="G361" s="25" t="s">
        <v>132</v>
      </c>
      <c r="H361" s="25">
        <v>1.4</v>
      </c>
      <c r="I361" s="27" t="s">
        <v>393</v>
      </c>
      <c r="J361" s="27">
        <v>2.0512820512820513E-2</v>
      </c>
      <c r="K361" s="25">
        <v>8.9999999999999998E-4</v>
      </c>
      <c r="L361" s="25">
        <v>2.2182E-2</v>
      </c>
      <c r="M361" s="28">
        <v>6.1499999999999999E-4</v>
      </c>
      <c r="N361" s="28">
        <v>1.7290000000000001E-3</v>
      </c>
      <c r="O361" s="52" t="s">
        <v>407</v>
      </c>
      <c r="P361" s="52" t="s">
        <v>402</v>
      </c>
    </row>
    <row r="362" spans="1:16" x14ac:dyDescent="0.2">
      <c r="A362" s="73"/>
      <c r="B362" s="76"/>
      <c r="C362" s="25" t="s">
        <v>316</v>
      </c>
      <c r="D362" s="24">
        <v>25.5</v>
      </c>
      <c r="E362" s="26">
        <v>8</v>
      </c>
      <c r="F362" s="25">
        <v>8.1999999999999993</v>
      </c>
      <c r="G362" s="25" t="s">
        <v>132</v>
      </c>
      <c r="H362" s="25">
        <v>1.8</v>
      </c>
      <c r="I362" s="27">
        <v>6.6666666666666671E-3</v>
      </c>
      <c r="J362" s="27">
        <v>5.128205128205128E-2</v>
      </c>
      <c r="K362" s="25">
        <v>4.1399999999999996E-3</v>
      </c>
      <c r="L362" s="24" t="s">
        <v>127</v>
      </c>
      <c r="M362" s="28">
        <v>3.3600000000000004E-4</v>
      </c>
      <c r="N362" s="28">
        <v>1.684E-3</v>
      </c>
      <c r="O362" s="52" t="s">
        <v>407</v>
      </c>
      <c r="P362" s="52" t="s">
        <v>402</v>
      </c>
    </row>
    <row r="363" spans="1:16" x14ac:dyDescent="0.2">
      <c r="A363" s="73"/>
      <c r="B363" s="76"/>
      <c r="C363" s="25" t="s">
        <v>317</v>
      </c>
      <c r="D363" s="24">
        <v>18.5</v>
      </c>
      <c r="E363" s="26">
        <v>9.4</v>
      </c>
      <c r="F363" s="25">
        <v>8.4</v>
      </c>
      <c r="G363" s="25" t="s">
        <v>132</v>
      </c>
      <c r="H363" s="25">
        <v>1.5</v>
      </c>
      <c r="I363" s="27">
        <v>0.01</v>
      </c>
      <c r="J363" s="27">
        <v>3.3333333333333333E-2</v>
      </c>
      <c r="K363" s="25">
        <v>2.5799999999999998E-3</v>
      </c>
      <c r="L363" s="24" t="s">
        <v>127</v>
      </c>
      <c r="M363" s="28">
        <v>5.9999999999999995E-4</v>
      </c>
      <c r="N363" s="28">
        <v>2.9500000000000004E-3</v>
      </c>
      <c r="O363" s="52" t="s">
        <v>407</v>
      </c>
      <c r="P363" s="52" t="s">
        <v>402</v>
      </c>
    </row>
    <row r="364" spans="1:16" x14ac:dyDescent="0.2">
      <c r="A364" s="73"/>
      <c r="B364" s="76"/>
      <c r="C364" s="25" t="s">
        <v>318</v>
      </c>
      <c r="D364" s="24">
        <v>14.5</v>
      </c>
      <c r="E364" s="26">
        <v>11.6</v>
      </c>
      <c r="F364" s="25">
        <v>8.3000000000000007</v>
      </c>
      <c r="G364" s="48">
        <v>2</v>
      </c>
      <c r="H364" s="25">
        <v>1.2</v>
      </c>
      <c r="I364" s="27">
        <v>0.02</v>
      </c>
      <c r="J364" s="27">
        <v>5.3846153846153849E-2</v>
      </c>
      <c r="K364" s="25">
        <v>2.5400000000000002E-3</v>
      </c>
      <c r="L364" s="24" t="s">
        <v>127</v>
      </c>
      <c r="M364" s="28">
        <v>3.8000000000000002E-4</v>
      </c>
      <c r="N364" s="28">
        <v>5.2700000000000002E-4</v>
      </c>
      <c r="O364" s="52" t="s">
        <v>407</v>
      </c>
      <c r="P364" s="52" t="s">
        <v>402</v>
      </c>
    </row>
    <row r="365" spans="1:16" x14ac:dyDescent="0.2">
      <c r="A365" s="73"/>
      <c r="B365" s="76"/>
      <c r="C365" s="25" t="s">
        <v>319</v>
      </c>
      <c r="D365" s="24">
        <v>12.7</v>
      </c>
      <c r="E365" s="26">
        <v>8.5</v>
      </c>
      <c r="F365" s="25">
        <v>8.1999999999999993</v>
      </c>
      <c r="G365" s="25" t="s">
        <v>132</v>
      </c>
      <c r="H365" s="25">
        <v>2.1</v>
      </c>
      <c r="I365" s="27">
        <v>6.6666666666666671E-3</v>
      </c>
      <c r="J365" s="27">
        <v>1.6666666666666666E-2</v>
      </c>
      <c r="K365" s="25">
        <v>5.5000000000000003E-4</v>
      </c>
      <c r="L365" s="25">
        <v>5.1757999999999998E-2</v>
      </c>
      <c r="M365" s="28">
        <v>9.59E-4</v>
      </c>
      <c r="N365" s="28">
        <v>9.0700000000000004E-4</v>
      </c>
      <c r="O365" s="52" t="s">
        <v>407</v>
      </c>
      <c r="P365" s="52" t="s">
        <v>402</v>
      </c>
    </row>
    <row r="366" spans="1:16" x14ac:dyDescent="0.2">
      <c r="A366" s="73"/>
      <c r="B366" s="76"/>
      <c r="C366" s="25" t="s">
        <v>322</v>
      </c>
      <c r="D366" s="24">
        <v>4.2</v>
      </c>
      <c r="E366" s="26">
        <v>12.5</v>
      </c>
      <c r="F366" s="25">
        <v>8.1</v>
      </c>
      <c r="G366" s="25" t="s">
        <v>132</v>
      </c>
      <c r="H366" s="25">
        <v>0.7</v>
      </c>
      <c r="I366" s="27">
        <v>6.6666666666666671E-3</v>
      </c>
      <c r="J366" s="25" t="s">
        <v>398</v>
      </c>
      <c r="K366" s="25">
        <v>0</v>
      </c>
      <c r="L366" s="24" t="s">
        <v>127</v>
      </c>
      <c r="M366" s="28">
        <v>4.1899999999999999E-4</v>
      </c>
      <c r="N366" s="28">
        <v>1.2150000000000002E-3</v>
      </c>
      <c r="O366" s="52" t="s">
        <v>407</v>
      </c>
      <c r="P366" s="52" t="s">
        <v>402</v>
      </c>
    </row>
    <row r="367" spans="1:16" x14ac:dyDescent="0.2">
      <c r="A367" s="74"/>
      <c r="B367" s="77"/>
      <c r="C367" s="25" t="s">
        <v>320</v>
      </c>
      <c r="D367" s="24">
        <v>1.3</v>
      </c>
      <c r="E367" s="26">
        <v>12.4</v>
      </c>
      <c r="F367" s="25">
        <v>8.1999999999999993</v>
      </c>
      <c r="G367" s="25" t="s">
        <v>132</v>
      </c>
      <c r="H367" s="25" t="s">
        <v>198</v>
      </c>
      <c r="I367" s="27">
        <v>1.6666666666666666E-2</v>
      </c>
      <c r="J367" s="27">
        <v>2.1794871794871797E-2</v>
      </c>
      <c r="K367" s="25">
        <v>2.9999999999999997E-4</v>
      </c>
      <c r="L367" s="24" t="s">
        <v>127</v>
      </c>
      <c r="M367" s="28">
        <v>5.3300000000000005E-4</v>
      </c>
      <c r="N367" s="28">
        <v>8.7799999999999998E-4</v>
      </c>
      <c r="O367" s="52" t="s">
        <v>407</v>
      </c>
      <c r="P367" s="52" t="s">
        <v>402</v>
      </c>
    </row>
    <row r="368" spans="1:16" s="39" customFormat="1" x14ac:dyDescent="0.2">
      <c r="A368" s="49" t="s">
        <v>401</v>
      </c>
      <c r="B368" s="32"/>
      <c r="C368" s="32"/>
      <c r="D368" s="32"/>
      <c r="E368" s="34">
        <f>PERCENTILE(E359:E367,0.5)</f>
        <v>11</v>
      </c>
      <c r="F368" s="34">
        <f>PERCENTILE(F359:F367,0.95)</f>
        <v>8.3600000000000012</v>
      </c>
      <c r="G368" s="44">
        <v>2.1111111111111112</v>
      </c>
      <c r="H368" s="34">
        <f>PERCENTILE(H359:H367,0.95)</f>
        <v>1.9949999999999999</v>
      </c>
      <c r="I368" s="36">
        <v>4.5999999999999985E-2</v>
      </c>
      <c r="J368" s="37">
        <v>6.3846153846153844E-2</v>
      </c>
      <c r="K368" s="34">
        <f>PERCENTILE(K359:K367,0.95)</f>
        <v>3.8319999999999995E-3</v>
      </c>
      <c r="L368" s="34">
        <v>4.1406399999999982E-2</v>
      </c>
      <c r="M368" s="38">
        <v>8.3859999999999978E-4</v>
      </c>
      <c r="N368" s="38">
        <v>2.9058999999999999E-3</v>
      </c>
      <c r="O368" s="40"/>
      <c r="P368" s="40"/>
    </row>
    <row r="369" spans="1:16" x14ac:dyDescent="0.2">
      <c r="A369" s="72" t="s">
        <v>38</v>
      </c>
      <c r="B369" s="75" t="s">
        <v>323</v>
      </c>
      <c r="C369" s="25" t="s">
        <v>305</v>
      </c>
      <c r="D369" s="24">
        <v>5.0999999999999996</v>
      </c>
      <c r="E369" s="26">
        <v>12.47</v>
      </c>
      <c r="F369" s="25">
        <v>8.1999999999999993</v>
      </c>
      <c r="G369" s="48">
        <v>5</v>
      </c>
      <c r="H369" s="25">
        <v>1.1000000000000001</v>
      </c>
      <c r="I369" s="27" t="s">
        <v>392</v>
      </c>
      <c r="J369" s="25" t="s">
        <v>396</v>
      </c>
      <c r="K369" s="25">
        <v>0</v>
      </c>
      <c r="L369" s="25"/>
      <c r="M369" s="28"/>
      <c r="N369" s="28"/>
      <c r="O369" s="52" t="s">
        <v>407</v>
      </c>
      <c r="P369" s="52" t="s">
        <v>402</v>
      </c>
    </row>
    <row r="370" spans="1:16" x14ac:dyDescent="0.2">
      <c r="A370" s="73"/>
      <c r="B370" s="76"/>
      <c r="C370" s="25" t="s">
        <v>140</v>
      </c>
      <c r="D370" s="24">
        <v>6.1</v>
      </c>
      <c r="E370" s="26">
        <v>11.54</v>
      </c>
      <c r="F370" s="25">
        <v>8</v>
      </c>
      <c r="G370" s="48">
        <v>1</v>
      </c>
      <c r="H370" s="25">
        <v>1.3</v>
      </c>
      <c r="I370" s="27">
        <v>0.01</v>
      </c>
      <c r="J370" s="25" t="s">
        <v>396</v>
      </c>
      <c r="K370" s="25">
        <v>0</v>
      </c>
      <c r="L370" s="25"/>
      <c r="M370" s="28"/>
      <c r="N370" s="28"/>
      <c r="O370" s="52" t="s">
        <v>407</v>
      </c>
      <c r="P370" s="52" t="s">
        <v>402</v>
      </c>
    </row>
    <row r="371" spans="1:16" x14ac:dyDescent="0.2">
      <c r="A371" s="73"/>
      <c r="B371" s="76"/>
      <c r="C371" s="25" t="s">
        <v>185</v>
      </c>
      <c r="D371" s="24">
        <v>8.4</v>
      </c>
      <c r="E371" s="26">
        <v>10.98</v>
      </c>
      <c r="F371" s="25">
        <v>8</v>
      </c>
      <c r="G371" s="48">
        <v>9</v>
      </c>
      <c r="H371" s="25">
        <v>1</v>
      </c>
      <c r="I371" s="27">
        <v>1.6666666666666666E-2</v>
      </c>
      <c r="J371" s="25" t="s">
        <v>396</v>
      </c>
      <c r="K371" s="25">
        <v>0</v>
      </c>
      <c r="L371" s="25"/>
      <c r="M371" s="28"/>
      <c r="N371" s="28"/>
      <c r="O371" s="52" t="s">
        <v>407</v>
      </c>
      <c r="P371" s="52" t="s">
        <v>402</v>
      </c>
    </row>
    <row r="372" spans="1:16" x14ac:dyDescent="0.2">
      <c r="A372" s="73"/>
      <c r="B372" s="76"/>
      <c r="C372" s="25" t="s">
        <v>155</v>
      </c>
      <c r="D372" s="24">
        <v>8.3000000000000007</v>
      </c>
      <c r="E372" s="26">
        <v>11.65</v>
      </c>
      <c r="F372" s="25">
        <v>8.1</v>
      </c>
      <c r="G372" s="48">
        <v>11</v>
      </c>
      <c r="H372" s="25">
        <v>1.2</v>
      </c>
      <c r="I372" s="27">
        <v>1.6666666666666666E-2</v>
      </c>
      <c r="J372" s="25" t="s">
        <v>396</v>
      </c>
      <c r="K372" s="25">
        <v>0</v>
      </c>
      <c r="L372" s="25"/>
      <c r="M372" s="28"/>
      <c r="N372" s="28"/>
      <c r="O372" s="52" t="s">
        <v>407</v>
      </c>
      <c r="P372" s="52" t="s">
        <v>402</v>
      </c>
    </row>
    <row r="373" spans="1:16" x14ac:dyDescent="0.2">
      <c r="A373" s="73"/>
      <c r="B373" s="76"/>
      <c r="C373" s="25" t="s">
        <v>143</v>
      </c>
      <c r="D373" s="24">
        <v>13.9</v>
      </c>
      <c r="E373" s="26">
        <v>16.649999999999999</v>
      </c>
      <c r="F373" s="25">
        <v>7.8</v>
      </c>
      <c r="G373" s="48">
        <v>4</v>
      </c>
      <c r="H373" s="25">
        <v>3.1</v>
      </c>
      <c r="I373" s="27">
        <v>0.01</v>
      </c>
      <c r="J373" s="27">
        <v>3.8461538461538457E-2</v>
      </c>
      <c r="K373" s="25">
        <v>5.6999999999999998E-4</v>
      </c>
      <c r="L373" s="25"/>
      <c r="M373" s="28"/>
      <c r="N373" s="28"/>
      <c r="O373" s="52" t="s">
        <v>407</v>
      </c>
      <c r="P373" s="52" t="s">
        <v>402</v>
      </c>
    </row>
    <row r="374" spans="1:16" x14ac:dyDescent="0.2">
      <c r="A374" s="73"/>
      <c r="B374" s="76"/>
      <c r="C374" s="25" t="s">
        <v>255</v>
      </c>
      <c r="D374" s="24">
        <v>20</v>
      </c>
      <c r="E374" s="26">
        <v>10.23</v>
      </c>
      <c r="F374" s="25">
        <v>7.8</v>
      </c>
      <c r="G374" s="48">
        <v>6</v>
      </c>
      <c r="H374" s="25">
        <v>1.3</v>
      </c>
      <c r="I374" s="27">
        <v>6.6666666666666671E-3</v>
      </c>
      <c r="J374" s="25" t="s">
        <v>396</v>
      </c>
      <c r="K374" s="25">
        <v>0</v>
      </c>
      <c r="L374" s="25"/>
      <c r="M374" s="28"/>
      <c r="N374" s="28"/>
      <c r="O374" s="52" t="s">
        <v>407</v>
      </c>
      <c r="P374" s="52" t="s">
        <v>402</v>
      </c>
    </row>
    <row r="375" spans="1:16" x14ac:dyDescent="0.2">
      <c r="A375" s="73"/>
      <c r="B375" s="76"/>
      <c r="C375" s="25" t="s">
        <v>233</v>
      </c>
      <c r="D375" s="24">
        <v>18.899999999999999</v>
      </c>
      <c r="E375" s="26">
        <v>9.1999999999999993</v>
      </c>
      <c r="F375" s="25">
        <v>8.1999999999999993</v>
      </c>
      <c r="G375" s="48">
        <v>6</v>
      </c>
      <c r="H375" s="25">
        <v>0.8</v>
      </c>
      <c r="I375" s="27" t="s">
        <v>392</v>
      </c>
      <c r="J375" s="25" t="s">
        <v>396</v>
      </c>
      <c r="K375" s="25">
        <v>0</v>
      </c>
      <c r="L375" s="25"/>
      <c r="M375" s="28"/>
      <c r="N375" s="28"/>
      <c r="O375" s="52" t="s">
        <v>407</v>
      </c>
      <c r="P375" s="52" t="s">
        <v>402</v>
      </c>
    </row>
    <row r="376" spans="1:16" x14ac:dyDescent="0.2">
      <c r="A376" s="73"/>
      <c r="B376" s="76"/>
      <c r="C376" s="25" t="s">
        <v>309</v>
      </c>
      <c r="D376" s="24">
        <v>21</v>
      </c>
      <c r="E376" s="26">
        <v>10.56</v>
      </c>
      <c r="F376" s="25">
        <v>7.9</v>
      </c>
      <c r="G376" s="48">
        <v>10</v>
      </c>
      <c r="H376" s="25">
        <v>1.1000000000000001</v>
      </c>
      <c r="I376" s="27" t="s">
        <v>392</v>
      </c>
      <c r="J376" s="25" t="s">
        <v>396</v>
      </c>
      <c r="K376" s="25">
        <v>0</v>
      </c>
      <c r="L376" s="25"/>
      <c r="M376" s="28"/>
      <c r="N376" s="28"/>
      <c r="O376" s="52" t="s">
        <v>407</v>
      </c>
      <c r="P376" s="52" t="s">
        <v>402</v>
      </c>
    </row>
    <row r="377" spans="1:16" x14ac:dyDescent="0.2">
      <c r="A377" s="73"/>
      <c r="B377" s="76"/>
      <c r="C377" s="25" t="s">
        <v>173</v>
      </c>
      <c r="D377" s="24">
        <v>19.8</v>
      </c>
      <c r="E377" s="26">
        <v>10.25</v>
      </c>
      <c r="F377" s="25">
        <v>7.5</v>
      </c>
      <c r="G377" s="48">
        <v>10</v>
      </c>
      <c r="H377" s="25">
        <v>0.6</v>
      </c>
      <c r="I377" s="27">
        <v>0.04</v>
      </c>
      <c r="J377" s="25" t="s">
        <v>396</v>
      </c>
      <c r="K377" s="25">
        <v>0</v>
      </c>
      <c r="L377" s="25"/>
      <c r="M377" s="28"/>
      <c r="N377" s="28"/>
      <c r="O377" s="52" t="s">
        <v>407</v>
      </c>
      <c r="P377" s="52" t="s">
        <v>402</v>
      </c>
    </row>
    <row r="378" spans="1:16" x14ac:dyDescent="0.2">
      <c r="A378" s="73"/>
      <c r="B378" s="76"/>
      <c r="C378" s="25" t="s">
        <v>310</v>
      </c>
      <c r="D378" s="24">
        <v>11</v>
      </c>
      <c r="E378" s="26">
        <v>10.68</v>
      </c>
      <c r="F378" s="25">
        <v>7.6</v>
      </c>
      <c r="G378" s="48">
        <v>6</v>
      </c>
      <c r="H378" s="25">
        <v>0.6</v>
      </c>
      <c r="I378" s="27">
        <v>0.05</v>
      </c>
      <c r="J378" s="27">
        <v>3.8461538461538457E-2</v>
      </c>
      <c r="K378" s="25">
        <v>2.9E-4</v>
      </c>
      <c r="L378" s="25"/>
      <c r="M378" s="28"/>
      <c r="N378" s="28"/>
      <c r="O378" s="52" t="s">
        <v>407</v>
      </c>
      <c r="P378" s="52" t="s">
        <v>402</v>
      </c>
    </row>
    <row r="379" spans="1:16" x14ac:dyDescent="0.2">
      <c r="A379" s="73"/>
      <c r="B379" s="76"/>
      <c r="C379" s="25" t="s">
        <v>311</v>
      </c>
      <c r="D379" s="24">
        <v>10.8</v>
      </c>
      <c r="E379" s="26">
        <v>10.34</v>
      </c>
      <c r="F379" s="25">
        <v>7.6</v>
      </c>
      <c r="G379" s="48">
        <v>8</v>
      </c>
      <c r="H379" s="25">
        <v>0.8</v>
      </c>
      <c r="I379" s="27">
        <v>0.05</v>
      </c>
      <c r="J379" s="25" t="s">
        <v>396</v>
      </c>
      <c r="K379" s="25">
        <v>0</v>
      </c>
      <c r="L379" s="25"/>
      <c r="M379" s="28"/>
      <c r="N379" s="28"/>
      <c r="O379" s="52" t="s">
        <v>407</v>
      </c>
      <c r="P379" s="52" t="s">
        <v>402</v>
      </c>
    </row>
    <row r="380" spans="1:16" x14ac:dyDescent="0.2">
      <c r="A380" s="74"/>
      <c r="B380" s="77"/>
      <c r="C380" s="25" t="s">
        <v>206</v>
      </c>
      <c r="D380" s="24">
        <v>7</v>
      </c>
      <c r="E380" s="26">
        <v>12.05</v>
      </c>
      <c r="F380" s="25">
        <v>8</v>
      </c>
      <c r="G380" s="48">
        <v>7</v>
      </c>
      <c r="H380" s="25">
        <v>1.1000000000000001</v>
      </c>
      <c r="I380" s="27">
        <v>0.01</v>
      </c>
      <c r="J380" s="25" t="s">
        <v>396</v>
      </c>
      <c r="K380" s="25">
        <v>0</v>
      </c>
      <c r="L380" s="25"/>
      <c r="M380" s="28"/>
      <c r="N380" s="28"/>
      <c r="O380" s="52" t="s">
        <v>407</v>
      </c>
      <c r="P380" s="52" t="s">
        <v>402</v>
      </c>
    </row>
    <row r="381" spans="1:16" s="39" customFormat="1" x14ac:dyDescent="0.2">
      <c r="A381" s="49" t="s">
        <v>401</v>
      </c>
      <c r="B381" s="32"/>
      <c r="C381" s="32"/>
      <c r="D381" s="32"/>
      <c r="E381" s="34">
        <f>PERCENTILE(E369:E380,0.5)</f>
        <v>10.83</v>
      </c>
      <c r="F381" s="34">
        <f>PERCENTILE(F369:F380,0.95)</f>
        <v>8.1999999999999993</v>
      </c>
      <c r="G381" s="44">
        <v>6.916666666666667</v>
      </c>
      <c r="H381" s="34">
        <f>PERCENTILE(H369:H380,0.95)</f>
        <v>2.1099999999999985</v>
      </c>
      <c r="I381" s="36">
        <v>0.05</v>
      </c>
      <c r="J381" s="37">
        <v>3.8461538461538457E-2</v>
      </c>
      <c r="K381" s="34">
        <f>PERCENTILE(K369:K380,0.95)</f>
        <v>4.1599999999999981E-4</v>
      </c>
      <c r="L381" s="32"/>
      <c r="M381" s="38"/>
      <c r="N381" s="38"/>
      <c r="O381" s="40"/>
      <c r="P381" s="40"/>
    </row>
    <row r="382" spans="1:16" x14ac:dyDescent="0.2">
      <c r="A382" s="72" t="s">
        <v>39</v>
      </c>
      <c r="B382" s="75" t="s">
        <v>324</v>
      </c>
      <c r="C382" s="25" t="s">
        <v>325</v>
      </c>
      <c r="D382" s="24">
        <v>6.2</v>
      </c>
      <c r="E382" s="26">
        <v>12.1</v>
      </c>
      <c r="F382" s="25">
        <v>8.15</v>
      </c>
      <c r="G382" s="48">
        <v>5</v>
      </c>
      <c r="H382" s="25">
        <v>0.8</v>
      </c>
      <c r="I382" s="27">
        <v>3.3333333333333335E-3</v>
      </c>
      <c r="J382" s="27">
        <v>3.2051282051282055E-2</v>
      </c>
      <c r="K382" s="25">
        <v>5.8E-4</v>
      </c>
      <c r="L382" s="24" t="s">
        <v>127</v>
      </c>
      <c r="M382" s="28">
        <v>4.8499999999999997E-4</v>
      </c>
      <c r="N382" s="28">
        <v>9.810000000000001E-4</v>
      </c>
      <c r="O382" s="52" t="s">
        <v>407</v>
      </c>
      <c r="P382" s="52" t="s">
        <v>402</v>
      </c>
    </row>
    <row r="383" spans="1:16" x14ac:dyDescent="0.2">
      <c r="A383" s="73"/>
      <c r="B383" s="76"/>
      <c r="C383" s="25" t="s">
        <v>313</v>
      </c>
      <c r="D383" s="24">
        <v>6.9</v>
      </c>
      <c r="E383" s="26">
        <v>12.6</v>
      </c>
      <c r="F383" s="25">
        <v>8.15</v>
      </c>
      <c r="G383" s="48">
        <v>2</v>
      </c>
      <c r="H383" s="25">
        <v>0.8</v>
      </c>
      <c r="I383" s="27">
        <v>3.3333333333333335E-3</v>
      </c>
      <c r="J383" s="27">
        <v>2.6923076923076925E-2</v>
      </c>
      <c r="K383" s="25">
        <v>5.1000000000000004E-4</v>
      </c>
      <c r="L383" s="24" t="s">
        <v>127</v>
      </c>
      <c r="M383" s="28">
        <v>3.2299999999999999E-4</v>
      </c>
      <c r="N383" s="28">
        <v>1.5460000000000001E-3</v>
      </c>
      <c r="O383" s="52" t="s">
        <v>407</v>
      </c>
      <c r="P383" s="52" t="s">
        <v>402</v>
      </c>
    </row>
    <row r="384" spans="1:16" x14ac:dyDescent="0.2">
      <c r="A384" s="73"/>
      <c r="B384" s="76"/>
      <c r="C384" s="25" t="s">
        <v>326</v>
      </c>
      <c r="D384" s="24">
        <v>7.1</v>
      </c>
      <c r="E384" s="26">
        <v>12</v>
      </c>
      <c r="F384" s="25">
        <v>8.23</v>
      </c>
      <c r="G384" s="48">
        <v>7</v>
      </c>
      <c r="H384" s="25">
        <v>0.9</v>
      </c>
      <c r="I384" s="27">
        <v>6.6666666666666671E-3</v>
      </c>
      <c r="J384" s="27">
        <v>5.2564102564102565E-2</v>
      </c>
      <c r="K384" s="25">
        <v>1.2199999999999999E-3</v>
      </c>
      <c r="L384" s="24" t="s">
        <v>127</v>
      </c>
      <c r="M384" s="28">
        <v>5.7699999999999993E-4</v>
      </c>
      <c r="N384" s="28">
        <v>4.8730000000000006E-3</v>
      </c>
      <c r="O384" s="52" t="s">
        <v>407</v>
      </c>
      <c r="P384" s="52" t="s">
        <v>402</v>
      </c>
    </row>
    <row r="385" spans="1:16" x14ac:dyDescent="0.2">
      <c r="A385" s="73"/>
      <c r="B385" s="76"/>
      <c r="C385" s="25" t="s">
        <v>284</v>
      </c>
      <c r="D385" s="24">
        <v>14.7</v>
      </c>
      <c r="E385" s="26">
        <v>11.8</v>
      </c>
      <c r="F385" s="25">
        <v>8.2200000000000006</v>
      </c>
      <c r="G385" s="25" t="s">
        <v>132</v>
      </c>
      <c r="H385" s="25">
        <v>1.2</v>
      </c>
      <c r="I385" s="27" t="s">
        <v>393</v>
      </c>
      <c r="J385" s="27">
        <v>3.5897435897435895E-2</v>
      </c>
      <c r="K385" s="25">
        <v>1.4400000000000001E-3</v>
      </c>
      <c r="L385" s="24" t="s">
        <v>127</v>
      </c>
      <c r="M385" s="28">
        <v>5.5200000000000008E-4</v>
      </c>
      <c r="N385" s="28">
        <v>6.6E-4</v>
      </c>
      <c r="O385" s="52" t="s">
        <v>407</v>
      </c>
      <c r="P385" s="52" t="s">
        <v>402</v>
      </c>
    </row>
    <row r="386" spans="1:16" x14ac:dyDescent="0.2">
      <c r="A386" s="73"/>
      <c r="B386" s="76"/>
      <c r="C386" s="25" t="s">
        <v>314</v>
      </c>
      <c r="D386" s="24">
        <v>16.100000000000001</v>
      </c>
      <c r="E386" s="26">
        <v>9.6</v>
      </c>
      <c r="F386" s="25">
        <v>8.3000000000000007</v>
      </c>
      <c r="G386" s="25" t="s">
        <v>132</v>
      </c>
      <c r="H386" s="25">
        <v>0.8</v>
      </c>
      <c r="I386" s="27">
        <v>6.6666666666666671E-3</v>
      </c>
      <c r="J386" s="27">
        <v>2.9487179487179487E-2</v>
      </c>
      <c r="K386" s="25">
        <v>1.56E-3</v>
      </c>
      <c r="L386" s="25">
        <v>1.4788000000000001E-2</v>
      </c>
      <c r="M386" s="28">
        <v>2.0100000000000001E-4</v>
      </c>
      <c r="N386" s="28">
        <v>2.049E-3</v>
      </c>
      <c r="O386" s="52" t="s">
        <v>407</v>
      </c>
      <c r="P386" s="52" t="s">
        <v>402</v>
      </c>
    </row>
    <row r="387" spans="1:16" x14ac:dyDescent="0.2">
      <c r="A387" s="73"/>
      <c r="B387" s="76"/>
      <c r="C387" s="25" t="s">
        <v>315</v>
      </c>
      <c r="D387" s="24">
        <v>21.2</v>
      </c>
      <c r="E387" s="26">
        <v>10.9</v>
      </c>
      <c r="F387" s="25">
        <v>8.3000000000000007</v>
      </c>
      <c r="G387" s="48">
        <v>3</v>
      </c>
      <c r="H387" s="25">
        <v>0.7</v>
      </c>
      <c r="I387" s="27">
        <v>6.6666666666666671E-3</v>
      </c>
      <c r="J387" s="27">
        <v>4.8717948717948718E-2</v>
      </c>
      <c r="K387" s="25">
        <v>3.6600000000000001E-3</v>
      </c>
      <c r="L387" s="24" t="s">
        <v>127</v>
      </c>
      <c r="M387" s="28">
        <v>3.7199999999999999E-4</v>
      </c>
      <c r="N387" s="28">
        <v>3.8110000000000002E-3</v>
      </c>
      <c r="O387" s="52" t="s">
        <v>407</v>
      </c>
      <c r="P387" s="52" t="s">
        <v>402</v>
      </c>
    </row>
    <row r="388" spans="1:16" x14ac:dyDescent="0.2">
      <c r="A388" s="73"/>
      <c r="B388" s="76"/>
      <c r="C388" s="25" t="s">
        <v>316</v>
      </c>
      <c r="D388" s="24">
        <v>26.7</v>
      </c>
      <c r="E388" s="26">
        <v>9.3000000000000007</v>
      </c>
      <c r="F388" s="25">
        <v>8.1999999999999993</v>
      </c>
      <c r="G388" s="25" t="s">
        <v>132</v>
      </c>
      <c r="H388" s="25">
        <v>1.4</v>
      </c>
      <c r="I388" s="27">
        <v>1.6666666666666666E-2</v>
      </c>
      <c r="J388" s="27">
        <v>6.1538461538461535E-2</v>
      </c>
      <c r="K388" s="25">
        <v>5.3600000000000002E-3</v>
      </c>
      <c r="L388" s="25">
        <v>2.2182E-2</v>
      </c>
      <c r="M388" s="28">
        <v>2.8000000000000003E-4</v>
      </c>
      <c r="N388" s="28">
        <v>7.7700000000000002E-4</v>
      </c>
      <c r="O388" s="52" t="s">
        <v>407</v>
      </c>
      <c r="P388" s="52" t="s">
        <v>402</v>
      </c>
    </row>
    <row r="389" spans="1:16" x14ac:dyDescent="0.2">
      <c r="A389" s="73"/>
      <c r="B389" s="76"/>
      <c r="C389" s="25" t="s">
        <v>317</v>
      </c>
      <c r="D389" s="24">
        <v>20.100000000000001</v>
      </c>
      <c r="E389" s="26">
        <v>12.6</v>
      </c>
      <c r="F389" s="25">
        <v>8.5</v>
      </c>
      <c r="G389" s="25" t="s">
        <v>132</v>
      </c>
      <c r="H389" s="25">
        <v>1.2</v>
      </c>
      <c r="I389" s="27">
        <v>2.3333333333333334E-2</v>
      </c>
      <c r="J389" s="27">
        <v>6.7948717948717943E-2</v>
      </c>
      <c r="K389" s="25">
        <v>7.2100000000000003E-3</v>
      </c>
      <c r="L389" s="24" t="s">
        <v>127</v>
      </c>
      <c r="M389" s="28">
        <v>6.4500000000000007E-4</v>
      </c>
      <c r="N389" s="28">
        <v>2.0710000000000004E-3</v>
      </c>
      <c r="O389" s="52" t="s">
        <v>407</v>
      </c>
      <c r="P389" s="52" t="s">
        <v>402</v>
      </c>
    </row>
    <row r="390" spans="1:16" x14ac:dyDescent="0.2">
      <c r="A390" s="73"/>
      <c r="B390" s="76"/>
      <c r="C390" s="25" t="s">
        <v>318</v>
      </c>
      <c r="D390" s="24">
        <v>14.2</v>
      </c>
      <c r="E390" s="26">
        <v>12.4</v>
      </c>
      <c r="F390" s="25">
        <v>8.3000000000000007</v>
      </c>
      <c r="G390" s="48">
        <v>2</v>
      </c>
      <c r="H390" s="25">
        <v>1.1000000000000001</v>
      </c>
      <c r="I390" s="27">
        <v>3.3333333333333333E-2</v>
      </c>
      <c r="J390" s="27">
        <v>9.2307692307692299E-2</v>
      </c>
      <c r="K390" s="25">
        <v>4.2599999999999999E-3</v>
      </c>
      <c r="L390" s="25">
        <v>3.6970000000000003E-2</v>
      </c>
      <c r="M390" s="28">
        <v>2.8299999999999999E-4</v>
      </c>
      <c r="N390" s="28">
        <v>6.1700000000000004E-4</v>
      </c>
      <c r="O390" s="52" t="s">
        <v>407</v>
      </c>
      <c r="P390" s="52" t="s">
        <v>402</v>
      </c>
    </row>
    <row r="391" spans="1:16" x14ac:dyDescent="0.2">
      <c r="A391" s="73"/>
      <c r="B391" s="76"/>
      <c r="C391" s="25" t="s">
        <v>319</v>
      </c>
      <c r="D391" s="24">
        <v>14.3</v>
      </c>
      <c r="E391" s="26">
        <v>9.1</v>
      </c>
      <c r="F391" s="25">
        <v>8.1999999999999993</v>
      </c>
      <c r="G391" s="25" t="s">
        <v>132</v>
      </c>
      <c r="H391" s="25">
        <v>0.9</v>
      </c>
      <c r="I391" s="27">
        <v>3.6666666666666667E-2</v>
      </c>
      <c r="J391" s="27">
        <v>0.12051282051282051</v>
      </c>
      <c r="K391" s="25">
        <v>4.4999999999999997E-3</v>
      </c>
      <c r="L391" s="24" t="s">
        <v>127</v>
      </c>
      <c r="M391" s="28">
        <v>1.7999999999999998E-4</v>
      </c>
      <c r="N391" s="28">
        <v>5.0500000000000002E-4</v>
      </c>
      <c r="O391" s="52" t="s">
        <v>407</v>
      </c>
      <c r="P391" s="52" t="s">
        <v>402</v>
      </c>
    </row>
    <row r="392" spans="1:16" x14ac:dyDescent="0.2">
      <c r="A392" s="73"/>
      <c r="B392" s="76"/>
      <c r="C392" s="25" t="s">
        <v>322</v>
      </c>
      <c r="D392" s="24">
        <v>4</v>
      </c>
      <c r="E392" s="26">
        <v>12.3</v>
      </c>
      <c r="F392" s="25">
        <v>8.3000000000000007</v>
      </c>
      <c r="G392" s="48">
        <v>2</v>
      </c>
      <c r="H392" s="25">
        <v>1</v>
      </c>
      <c r="I392" s="27" t="s">
        <v>393</v>
      </c>
      <c r="J392" s="27">
        <v>2.1794871794871797E-2</v>
      </c>
      <c r="K392" s="25">
        <v>4.6000000000000001E-4</v>
      </c>
      <c r="L392" s="24" t="s">
        <v>127</v>
      </c>
      <c r="M392" s="28">
        <v>2.6900000000000003E-4</v>
      </c>
      <c r="N392" s="28">
        <v>4.8299999999999998E-4</v>
      </c>
      <c r="O392" s="52" t="s">
        <v>407</v>
      </c>
      <c r="P392" s="52" t="s">
        <v>402</v>
      </c>
    </row>
    <row r="393" spans="1:16" x14ac:dyDescent="0.2">
      <c r="A393" s="74"/>
      <c r="B393" s="77"/>
      <c r="C393" s="25" t="s">
        <v>320</v>
      </c>
      <c r="D393" s="24">
        <v>3.3</v>
      </c>
      <c r="E393" s="26">
        <v>12.5</v>
      </c>
      <c r="F393" s="25">
        <v>8.1999999999999993</v>
      </c>
      <c r="G393" s="25" t="s">
        <v>132</v>
      </c>
      <c r="H393" s="25">
        <v>0.6</v>
      </c>
      <c r="I393" s="27" t="s">
        <v>393</v>
      </c>
      <c r="J393" s="27">
        <v>6.0256410256410257E-2</v>
      </c>
      <c r="K393" s="25">
        <v>9.6000000000000002E-4</v>
      </c>
      <c r="L393" s="24" t="s">
        <v>127</v>
      </c>
      <c r="M393" s="28">
        <v>2.24E-4</v>
      </c>
      <c r="N393" s="28">
        <v>3.5500000000000001E-4</v>
      </c>
      <c r="O393" s="52" t="s">
        <v>407</v>
      </c>
      <c r="P393" s="52" t="s">
        <v>402</v>
      </c>
    </row>
    <row r="394" spans="1:16" s="39" customFormat="1" x14ac:dyDescent="0.2">
      <c r="A394" s="49" t="s">
        <v>401</v>
      </c>
      <c r="B394" s="32"/>
      <c r="C394" s="32"/>
      <c r="D394" s="32"/>
      <c r="E394" s="34">
        <f>PERCENTILE(E382:E393,0.5)</f>
        <v>12.05</v>
      </c>
      <c r="F394" s="34">
        <f>PERCENTILE(F382:F393,0.95)</f>
        <v>8.39</v>
      </c>
      <c r="G394" s="44">
        <v>2.25</v>
      </c>
      <c r="H394" s="34">
        <f>PERCENTILE(H382:H393,0.95)</f>
        <v>1.2899999999999998</v>
      </c>
      <c r="I394" s="36">
        <v>3.4833333333333327E-2</v>
      </c>
      <c r="J394" s="37">
        <v>0.10499999999999998</v>
      </c>
      <c r="K394" s="35">
        <f>PERCENTILE(K382:K393,0.95)</f>
        <v>6.1924999999999992E-3</v>
      </c>
      <c r="L394" s="34">
        <v>2.883659999999999E-2</v>
      </c>
      <c r="M394" s="38">
        <v>6.0759999999999992E-4</v>
      </c>
      <c r="N394" s="38">
        <v>4.2889E-3</v>
      </c>
      <c r="O394" s="40"/>
      <c r="P394" s="40"/>
    </row>
    <row r="395" spans="1:16" x14ac:dyDescent="0.2">
      <c r="A395" s="72" t="s">
        <v>40</v>
      </c>
      <c r="B395" s="75" t="s">
        <v>327</v>
      </c>
      <c r="C395" s="25" t="s">
        <v>328</v>
      </c>
      <c r="D395" s="24">
        <v>7.2</v>
      </c>
      <c r="E395" s="26">
        <v>10.94</v>
      </c>
      <c r="F395" s="25">
        <v>7.8</v>
      </c>
      <c r="G395" s="48">
        <v>14</v>
      </c>
      <c r="H395" s="25">
        <v>1.2</v>
      </c>
      <c r="I395" s="27" t="s">
        <v>392</v>
      </c>
      <c r="J395" s="25" t="s">
        <v>396</v>
      </c>
      <c r="K395" s="25">
        <v>0</v>
      </c>
      <c r="L395" s="25"/>
      <c r="M395" s="28"/>
      <c r="N395" s="28"/>
      <c r="O395" s="52" t="s">
        <v>407</v>
      </c>
      <c r="P395" s="52" t="s">
        <v>402</v>
      </c>
    </row>
    <row r="396" spans="1:16" x14ac:dyDescent="0.2">
      <c r="A396" s="73"/>
      <c r="B396" s="76"/>
      <c r="C396" s="25" t="s">
        <v>153</v>
      </c>
      <c r="D396" s="24">
        <v>7.4</v>
      </c>
      <c r="E396" s="26">
        <v>11</v>
      </c>
      <c r="F396" s="25">
        <v>7.8</v>
      </c>
      <c r="G396" s="48">
        <v>1</v>
      </c>
      <c r="H396" s="25">
        <v>1.2</v>
      </c>
      <c r="I396" s="27" t="s">
        <v>392</v>
      </c>
      <c r="J396" s="25" t="s">
        <v>396</v>
      </c>
      <c r="K396" s="25">
        <v>0</v>
      </c>
      <c r="L396" s="25"/>
      <c r="M396" s="28"/>
      <c r="N396" s="28"/>
      <c r="O396" s="52" t="s">
        <v>407</v>
      </c>
      <c r="P396" s="52" t="s">
        <v>402</v>
      </c>
    </row>
    <row r="397" spans="1:16" x14ac:dyDescent="0.2">
      <c r="A397" s="73"/>
      <c r="B397" s="76"/>
      <c r="C397" s="25" t="s">
        <v>154</v>
      </c>
      <c r="D397" s="24">
        <v>6.8</v>
      </c>
      <c r="E397" s="26">
        <v>12.36</v>
      </c>
      <c r="F397" s="25">
        <v>8.1</v>
      </c>
      <c r="G397" s="48">
        <v>4</v>
      </c>
      <c r="H397" s="25">
        <v>1.6</v>
      </c>
      <c r="I397" s="27">
        <v>6.6666666666666671E-3</v>
      </c>
      <c r="J397" s="27">
        <v>7.6923076923076913E-2</v>
      </c>
      <c r="K397" s="25">
        <v>1.2999999999999999E-3</v>
      </c>
      <c r="L397" s="25"/>
      <c r="M397" s="28"/>
      <c r="N397" s="28"/>
      <c r="O397" s="52" t="s">
        <v>407</v>
      </c>
      <c r="P397" s="52" t="s">
        <v>402</v>
      </c>
    </row>
    <row r="398" spans="1:16" x14ac:dyDescent="0.2">
      <c r="A398" s="73"/>
      <c r="B398" s="76"/>
      <c r="C398" s="25" t="s">
        <v>329</v>
      </c>
      <c r="D398" s="24">
        <v>8.1999999999999993</v>
      </c>
      <c r="E398" s="26">
        <v>11.39</v>
      </c>
      <c r="F398" s="25">
        <v>7.5</v>
      </c>
      <c r="G398" s="48">
        <v>10</v>
      </c>
      <c r="H398" s="25">
        <v>0.6</v>
      </c>
      <c r="I398" s="27">
        <v>0.03</v>
      </c>
      <c r="J398" s="27">
        <v>7.6923076923076913E-2</v>
      </c>
      <c r="K398" s="25">
        <v>3.6999999999999999E-4</v>
      </c>
      <c r="L398" s="25"/>
      <c r="M398" s="28"/>
      <c r="N398" s="28"/>
      <c r="O398" s="52" t="s">
        <v>407</v>
      </c>
      <c r="P398" s="52" t="s">
        <v>402</v>
      </c>
    </row>
    <row r="399" spans="1:16" x14ac:dyDescent="0.2">
      <c r="A399" s="73"/>
      <c r="B399" s="76"/>
      <c r="C399" s="25" t="s">
        <v>296</v>
      </c>
      <c r="D399" s="24">
        <v>13</v>
      </c>
      <c r="E399" s="26">
        <v>9.94</v>
      </c>
      <c r="F399" s="25">
        <v>7.8</v>
      </c>
      <c r="G399" s="48">
        <v>7</v>
      </c>
      <c r="H399" s="25">
        <v>1</v>
      </c>
      <c r="I399" s="27">
        <v>1.6666666666666666E-2</v>
      </c>
      <c r="J399" s="25" t="s">
        <v>396</v>
      </c>
      <c r="K399" s="25">
        <v>0</v>
      </c>
      <c r="L399" s="25"/>
      <c r="M399" s="28"/>
      <c r="N399" s="28"/>
      <c r="O399" s="52" t="s">
        <v>407</v>
      </c>
      <c r="P399" s="52" t="s">
        <v>402</v>
      </c>
    </row>
    <row r="400" spans="1:16" x14ac:dyDescent="0.2">
      <c r="A400" s="73"/>
      <c r="B400" s="76"/>
      <c r="C400" s="25" t="s">
        <v>330</v>
      </c>
      <c r="D400" s="24">
        <v>13.2</v>
      </c>
      <c r="E400" s="26">
        <v>10.27</v>
      </c>
      <c r="F400" s="25">
        <v>7.7</v>
      </c>
      <c r="G400" s="48">
        <v>5</v>
      </c>
      <c r="H400" s="25">
        <v>0.8</v>
      </c>
      <c r="I400" s="27">
        <v>0.01</v>
      </c>
      <c r="J400" s="25" t="s">
        <v>396</v>
      </c>
      <c r="K400" s="25">
        <v>0</v>
      </c>
      <c r="L400" s="25"/>
      <c r="M400" s="28"/>
      <c r="N400" s="28"/>
      <c r="O400" s="52" t="s">
        <v>407</v>
      </c>
      <c r="P400" s="52" t="s">
        <v>402</v>
      </c>
    </row>
    <row r="401" spans="1:16" x14ac:dyDescent="0.2">
      <c r="A401" s="73"/>
      <c r="B401" s="76"/>
      <c r="C401" s="25" t="s">
        <v>158</v>
      </c>
      <c r="D401" s="24">
        <v>13.6</v>
      </c>
      <c r="E401" s="26">
        <v>10.3</v>
      </c>
      <c r="F401" s="25">
        <v>7.9</v>
      </c>
      <c r="G401" s="48">
        <v>8</v>
      </c>
      <c r="H401" s="25">
        <v>0.8</v>
      </c>
      <c r="I401" s="27" t="s">
        <v>392</v>
      </c>
      <c r="J401" s="25" t="s">
        <v>396</v>
      </c>
      <c r="K401" s="25">
        <v>0</v>
      </c>
      <c r="L401" s="25"/>
      <c r="M401" s="28"/>
      <c r="N401" s="28"/>
      <c r="O401" s="52" t="s">
        <v>407</v>
      </c>
      <c r="P401" s="52" t="s">
        <v>402</v>
      </c>
    </row>
    <row r="402" spans="1:16" x14ac:dyDescent="0.2">
      <c r="A402" s="73"/>
      <c r="B402" s="76"/>
      <c r="C402" s="25" t="s">
        <v>331</v>
      </c>
      <c r="D402" s="24">
        <v>22</v>
      </c>
      <c r="E402" s="26">
        <v>9.6300000000000008</v>
      </c>
      <c r="F402" s="25">
        <v>7.9</v>
      </c>
      <c r="G402" s="48">
        <v>9</v>
      </c>
      <c r="H402" s="25">
        <v>1</v>
      </c>
      <c r="I402" s="27">
        <v>0.01</v>
      </c>
      <c r="J402" s="27">
        <v>0.15384615384615383</v>
      </c>
      <c r="K402" s="25">
        <v>5.11E-3</v>
      </c>
      <c r="L402" s="25"/>
      <c r="M402" s="28"/>
      <c r="N402" s="28"/>
      <c r="O402" s="52" t="s">
        <v>407</v>
      </c>
      <c r="P402" s="52" t="s">
        <v>402</v>
      </c>
    </row>
    <row r="403" spans="1:16" x14ac:dyDescent="0.2">
      <c r="A403" s="73"/>
      <c r="B403" s="76"/>
      <c r="C403" s="25" t="s">
        <v>332</v>
      </c>
      <c r="D403" s="24">
        <v>19</v>
      </c>
      <c r="E403" s="26">
        <v>10.08</v>
      </c>
      <c r="F403" s="25">
        <v>7.4</v>
      </c>
      <c r="G403" s="48">
        <v>9</v>
      </c>
      <c r="H403" s="25">
        <v>1.6</v>
      </c>
      <c r="I403" s="27">
        <v>0.02</v>
      </c>
      <c r="J403" s="25" t="s">
        <v>396</v>
      </c>
      <c r="K403" s="25">
        <v>0</v>
      </c>
      <c r="L403" s="25"/>
      <c r="M403" s="28"/>
      <c r="N403" s="28"/>
      <c r="O403" s="52" t="s">
        <v>407</v>
      </c>
      <c r="P403" s="52" t="s">
        <v>402</v>
      </c>
    </row>
    <row r="404" spans="1:16" x14ac:dyDescent="0.2">
      <c r="A404" s="73"/>
      <c r="B404" s="76"/>
      <c r="C404" s="25" t="s">
        <v>333</v>
      </c>
      <c r="D404" s="24">
        <v>15.4</v>
      </c>
      <c r="E404" s="26">
        <v>9.6300000000000008</v>
      </c>
      <c r="F404" s="25">
        <v>7.6</v>
      </c>
      <c r="G404" s="48">
        <v>9</v>
      </c>
      <c r="H404" s="25">
        <v>0.9</v>
      </c>
      <c r="I404" s="27">
        <v>4.3333333333333335E-2</v>
      </c>
      <c r="J404" s="25" t="s">
        <v>396</v>
      </c>
      <c r="K404" s="25">
        <v>0</v>
      </c>
      <c r="L404" s="25"/>
      <c r="M404" s="28"/>
      <c r="N404" s="28"/>
      <c r="O404" s="52" t="s">
        <v>407</v>
      </c>
      <c r="P404" s="52" t="s">
        <v>402</v>
      </c>
    </row>
    <row r="405" spans="1:16" x14ac:dyDescent="0.2">
      <c r="A405" s="73"/>
      <c r="B405" s="76"/>
      <c r="C405" s="25" t="s">
        <v>162</v>
      </c>
      <c r="D405" s="24">
        <v>13</v>
      </c>
      <c r="E405" s="26">
        <v>9.69</v>
      </c>
      <c r="F405" s="25">
        <v>7.4</v>
      </c>
      <c r="G405" s="48">
        <v>7</v>
      </c>
      <c r="H405" s="25">
        <v>1.2</v>
      </c>
      <c r="I405" s="27">
        <v>0.1</v>
      </c>
      <c r="J405" s="25" t="s">
        <v>396</v>
      </c>
      <c r="K405" s="25">
        <v>0</v>
      </c>
      <c r="L405" s="25"/>
      <c r="M405" s="28"/>
      <c r="N405" s="28"/>
      <c r="O405" s="52" t="s">
        <v>407</v>
      </c>
      <c r="P405" s="52" t="s">
        <v>402</v>
      </c>
    </row>
    <row r="406" spans="1:16" x14ac:dyDescent="0.2">
      <c r="A406" s="74"/>
      <c r="B406" s="77"/>
      <c r="C406" s="25" t="s">
        <v>163</v>
      </c>
      <c r="D406" s="24">
        <v>9.1</v>
      </c>
      <c r="E406" s="26">
        <v>10.89</v>
      </c>
      <c r="F406" s="25">
        <v>7.6</v>
      </c>
      <c r="G406" s="48">
        <v>10</v>
      </c>
      <c r="H406" s="25">
        <v>0.5</v>
      </c>
      <c r="I406" s="27">
        <v>6.6666666666666671E-3</v>
      </c>
      <c r="J406" s="25" t="s">
        <v>396</v>
      </c>
      <c r="K406" s="25">
        <v>0</v>
      </c>
      <c r="L406" s="25"/>
      <c r="M406" s="28"/>
      <c r="N406" s="28"/>
      <c r="O406" s="52" t="s">
        <v>407</v>
      </c>
      <c r="P406" s="52" t="s">
        <v>402</v>
      </c>
    </row>
    <row r="407" spans="1:16" s="39" customFormat="1" x14ac:dyDescent="0.2">
      <c r="A407" s="49" t="s">
        <v>401</v>
      </c>
      <c r="B407" s="32"/>
      <c r="C407" s="32"/>
      <c r="D407" s="32"/>
      <c r="E407" s="34">
        <f>PERCENTILE(E395:E406,0.5)</f>
        <v>10.285</v>
      </c>
      <c r="F407" s="34">
        <f>PERCENTILE(F395:F406,0.95)</f>
        <v>7.99</v>
      </c>
      <c r="G407" s="44">
        <v>7.75</v>
      </c>
      <c r="H407" s="34">
        <f>PERCENTILE(H395:H406,0.95)</f>
        <v>1.6</v>
      </c>
      <c r="I407" s="36">
        <v>6.8833333333333302E-2</v>
      </c>
      <c r="J407" s="37">
        <v>0.11153846153846148</v>
      </c>
      <c r="K407" s="34">
        <f>PERCENTILE(K395:K406,0.95)</f>
        <v>3.0144999999999972E-3</v>
      </c>
      <c r="L407" s="32"/>
      <c r="M407" s="38"/>
      <c r="N407" s="38"/>
      <c r="O407" s="40"/>
      <c r="P407" s="40"/>
    </row>
    <row r="408" spans="1:16" x14ac:dyDescent="0.2">
      <c r="A408" s="72" t="s">
        <v>41</v>
      </c>
      <c r="B408" s="75" t="s">
        <v>334</v>
      </c>
      <c r="C408" s="25" t="s">
        <v>328</v>
      </c>
      <c r="D408" s="24">
        <v>7.8</v>
      </c>
      <c r="E408" s="26">
        <v>11.84</v>
      </c>
      <c r="F408" s="25">
        <v>7.9</v>
      </c>
      <c r="G408" s="48">
        <v>17</v>
      </c>
      <c r="H408" s="25">
        <v>0.8</v>
      </c>
      <c r="I408" s="27" t="s">
        <v>392</v>
      </c>
      <c r="J408" s="25" t="s">
        <v>396</v>
      </c>
      <c r="K408" s="25">
        <v>0</v>
      </c>
      <c r="L408" s="24" t="s">
        <v>306</v>
      </c>
      <c r="M408" s="25" t="s">
        <v>307</v>
      </c>
      <c r="N408" s="25" t="s">
        <v>308</v>
      </c>
      <c r="O408" s="52" t="s">
        <v>407</v>
      </c>
      <c r="P408" s="52" t="s">
        <v>402</v>
      </c>
    </row>
    <row r="409" spans="1:16" x14ac:dyDescent="0.2">
      <c r="A409" s="73"/>
      <c r="B409" s="76"/>
      <c r="C409" s="25" t="s">
        <v>153</v>
      </c>
      <c r="D409" s="24">
        <v>7.5</v>
      </c>
      <c r="E409" s="26">
        <v>11.7</v>
      </c>
      <c r="F409" s="25">
        <v>7.3</v>
      </c>
      <c r="G409" s="48">
        <v>7</v>
      </c>
      <c r="H409" s="25">
        <v>1.1000000000000001</v>
      </c>
      <c r="I409" s="27" t="s">
        <v>392</v>
      </c>
      <c r="J409" s="25" t="s">
        <v>396</v>
      </c>
      <c r="K409" s="25">
        <v>0</v>
      </c>
      <c r="L409" s="24" t="s">
        <v>306</v>
      </c>
      <c r="M409" s="25" t="s">
        <v>307</v>
      </c>
      <c r="N409" s="28">
        <v>3.7999999999999999E-2</v>
      </c>
      <c r="O409" s="52" t="s">
        <v>407</v>
      </c>
      <c r="P409" s="52" t="s">
        <v>402</v>
      </c>
    </row>
    <row r="410" spans="1:16" x14ac:dyDescent="0.2">
      <c r="A410" s="73"/>
      <c r="B410" s="76"/>
      <c r="C410" s="25" t="s">
        <v>154</v>
      </c>
      <c r="D410" s="24">
        <v>7.1</v>
      </c>
      <c r="E410" s="26">
        <v>12</v>
      </c>
      <c r="F410" s="25">
        <v>8.1</v>
      </c>
      <c r="G410" s="48">
        <v>4</v>
      </c>
      <c r="H410" s="25">
        <v>1</v>
      </c>
      <c r="I410" s="27" t="s">
        <v>392</v>
      </c>
      <c r="J410" s="25" t="s">
        <v>396</v>
      </c>
      <c r="K410" s="25">
        <v>0</v>
      </c>
      <c r="L410" s="24" t="s">
        <v>306</v>
      </c>
      <c r="M410" s="25" t="s">
        <v>307</v>
      </c>
      <c r="N410" s="25" t="s">
        <v>308</v>
      </c>
      <c r="O410" s="52" t="s">
        <v>407</v>
      </c>
      <c r="P410" s="52" t="s">
        <v>402</v>
      </c>
    </row>
    <row r="411" spans="1:16" x14ac:dyDescent="0.2">
      <c r="A411" s="73"/>
      <c r="B411" s="76"/>
      <c r="C411" s="25" t="s">
        <v>329</v>
      </c>
      <c r="D411" s="24">
        <v>8.5</v>
      </c>
      <c r="E411" s="26">
        <v>12.09</v>
      </c>
      <c r="F411" s="25">
        <v>7.4</v>
      </c>
      <c r="G411" s="48">
        <v>12</v>
      </c>
      <c r="H411" s="25">
        <v>0.9</v>
      </c>
      <c r="I411" s="27">
        <v>0.02</v>
      </c>
      <c r="J411" s="25" t="s">
        <v>396</v>
      </c>
      <c r="K411" s="25">
        <v>0</v>
      </c>
      <c r="L411" s="24" t="s">
        <v>306</v>
      </c>
      <c r="M411" s="25" t="s">
        <v>307</v>
      </c>
      <c r="N411" s="28">
        <v>3.9E-2</v>
      </c>
      <c r="O411" s="52" t="s">
        <v>407</v>
      </c>
      <c r="P411" s="52" t="s">
        <v>402</v>
      </c>
    </row>
    <row r="412" spans="1:16" x14ac:dyDescent="0.2">
      <c r="A412" s="73"/>
      <c r="B412" s="76"/>
      <c r="C412" s="25" t="s">
        <v>296</v>
      </c>
      <c r="D412" s="24">
        <v>13.5</v>
      </c>
      <c r="E412" s="26">
        <v>10.77</v>
      </c>
      <c r="F412" s="25">
        <v>7.5</v>
      </c>
      <c r="G412" s="48">
        <v>8</v>
      </c>
      <c r="H412" s="25">
        <v>1.3</v>
      </c>
      <c r="I412" s="27">
        <v>1.3333333333333334E-2</v>
      </c>
      <c r="J412" s="25" t="s">
        <v>396</v>
      </c>
      <c r="K412" s="25">
        <v>0</v>
      </c>
      <c r="L412" s="24" t="s">
        <v>306</v>
      </c>
      <c r="M412" s="25" t="s">
        <v>307</v>
      </c>
      <c r="N412" s="28">
        <v>4.9000000000000002E-2</v>
      </c>
      <c r="O412" s="52" t="s">
        <v>407</v>
      </c>
      <c r="P412" s="52" t="s">
        <v>402</v>
      </c>
    </row>
    <row r="413" spans="1:16" x14ac:dyDescent="0.2">
      <c r="A413" s="73"/>
      <c r="B413" s="76"/>
      <c r="C413" s="25" t="s">
        <v>330</v>
      </c>
      <c r="D413" s="24">
        <v>13.8</v>
      </c>
      <c r="E413" s="26">
        <v>10.37</v>
      </c>
      <c r="F413" s="25">
        <v>7.4</v>
      </c>
      <c r="G413" s="48">
        <v>9</v>
      </c>
      <c r="H413" s="25">
        <v>0.8</v>
      </c>
      <c r="I413" s="27">
        <v>1.3333333333333334E-2</v>
      </c>
      <c r="J413" s="25" t="s">
        <v>396</v>
      </c>
      <c r="K413" s="25">
        <v>0</v>
      </c>
      <c r="L413" s="24" t="s">
        <v>306</v>
      </c>
      <c r="M413" s="25" t="s">
        <v>307</v>
      </c>
      <c r="N413" s="28">
        <v>3.3000000000000002E-2</v>
      </c>
      <c r="O413" s="52" t="s">
        <v>407</v>
      </c>
      <c r="P413" s="52" t="s">
        <v>402</v>
      </c>
    </row>
    <row r="414" spans="1:16" x14ac:dyDescent="0.2">
      <c r="A414" s="73"/>
      <c r="B414" s="76"/>
      <c r="C414" s="25" t="s">
        <v>158</v>
      </c>
      <c r="D414" s="24">
        <v>20</v>
      </c>
      <c r="E414" s="26">
        <v>10.1</v>
      </c>
      <c r="F414" s="25">
        <v>8</v>
      </c>
      <c r="G414" s="48">
        <v>12</v>
      </c>
      <c r="H414" s="25">
        <v>0.6</v>
      </c>
      <c r="I414" s="27">
        <v>1.3333333333333334E-2</v>
      </c>
      <c r="J414" s="25" t="s">
        <v>396</v>
      </c>
      <c r="K414" s="25">
        <v>0</v>
      </c>
      <c r="L414" s="24" t="s">
        <v>306</v>
      </c>
      <c r="M414" s="25" t="s">
        <v>307</v>
      </c>
      <c r="N414" s="25" t="s">
        <v>308</v>
      </c>
      <c r="O414" s="52" t="s">
        <v>407</v>
      </c>
      <c r="P414" s="52" t="s">
        <v>402</v>
      </c>
    </row>
    <row r="415" spans="1:16" x14ac:dyDescent="0.2">
      <c r="A415" s="73"/>
      <c r="B415" s="76"/>
      <c r="C415" s="25" t="s">
        <v>331</v>
      </c>
      <c r="D415" s="24">
        <v>25</v>
      </c>
      <c r="E415" s="26">
        <v>8.8800000000000008</v>
      </c>
      <c r="F415" s="25">
        <v>8</v>
      </c>
      <c r="G415" s="48">
        <v>11</v>
      </c>
      <c r="H415" s="25">
        <v>1.2</v>
      </c>
      <c r="I415" s="27">
        <v>0.01</v>
      </c>
      <c r="J415" s="27">
        <v>0.19230769230769229</v>
      </c>
      <c r="K415" s="25">
        <v>9.7699999999999992E-3</v>
      </c>
      <c r="L415" s="24" t="s">
        <v>306</v>
      </c>
      <c r="M415" s="25" t="s">
        <v>307</v>
      </c>
      <c r="N415" s="25" t="s">
        <v>308</v>
      </c>
      <c r="O415" s="52" t="s">
        <v>407</v>
      </c>
      <c r="P415" s="52" t="s">
        <v>402</v>
      </c>
    </row>
    <row r="416" spans="1:16" x14ac:dyDescent="0.2">
      <c r="A416" s="73"/>
      <c r="B416" s="76"/>
      <c r="C416" s="25" t="s">
        <v>332</v>
      </c>
      <c r="D416" s="24">
        <v>20</v>
      </c>
      <c r="E416" s="26">
        <v>9.18</v>
      </c>
      <c r="F416" s="25">
        <v>7.3</v>
      </c>
      <c r="G416" s="48">
        <v>10</v>
      </c>
      <c r="H416" s="25">
        <v>1.2</v>
      </c>
      <c r="I416" s="27">
        <v>1.3333333333333334E-2</v>
      </c>
      <c r="J416" s="25" t="s">
        <v>396</v>
      </c>
      <c r="K416" s="25">
        <v>0</v>
      </c>
      <c r="L416" s="24" t="s">
        <v>306</v>
      </c>
      <c r="M416" s="25" t="s">
        <v>307</v>
      </c>
      <c r="N416" s="25" t="s">
        <v>308</v>
      </c>
      <c r="O416" s="52" t="s">
        <v>407</v>
      </c>
      <c r="P416" s="52" t="s">
        <v>402</v>
      </c>
    </row>
    <row r="417" spans="1:16" x14ac:dyDescent="0.2">
      <c r="A417" s="73"/>
      <c r="B417" s="76"/>
      <c r="C417" s="25" t="s">
        <v>333</v>
      </c>
      <c r="D417" s="24">
        <v>16.3</v>
      </c>
      <c r="E417" s="26">
        <v>10.78</v>
      </c>
      <c r="F417" s="25">
        <v>7.4</v>
      </c>
      <c r="G417" s="48">
        <v>9</v>
      </c>
      <c r="H417" s="25">
        <v>2.1</v>
      </c>
      <c r="I417" s="27">
        <v>1.6666666666666666E-2</v>
      </c>
      <c r="J417" s="25" t="s">
        <v>396</v>
      </c>
      <c r="K417" s="25">
        <v>0</v>
      </c>
      <c r="L417" s="24" t="s">
        <v>306</v>
      </c>
      <c r="M417" s="25" t="s">
        <v>307</v>
      </c>
      <c r="N417" s="25" t="s">
        <v>308</v>
      </c>
      <c r="O417" s="52" t="s">
        <v>407</v>
      </c>
      <c r="P417" s="52" t="s">
        <v>402</v>
      </c>
    </row>
    <row r="418" spans="1:16" x14ac:dyDescent="0.2">
      <c r="A418" s="73"/>
      <c r="B418" s="76"/>
      <c r="C418" s="25" t="s">
        <v>162</v>
      </c>
      <c r="D418" s="24">
        <v>13.4</v>
      </c>
      <c r="E418" s="26">
        <v>9.74</v>
      </c>
      <c r="F418" s="25">
        <v>7.5</v>
      </c>
      <c r="G418" s="48">
        <v>9</v>
      </c>
      <c r="H418" s="25">
        <v>1.3</v>
      </c>
      <c r="I418" s="27">
        <v>0.09</v>
      </c>
      <c r="J418" s="27">
        <v>6.4102564102564111E-2</v>
      </c>
      <c r="K418" s="25">
        <v>4.6000000000000001E-4</v>
      </c>
      <c r="L418" s="24" t="s">
        <v>306</v>
      </c>
      <c r="M418" s="25" t="s">
        <v>307</v>
      </c>
      <c r="N418" s="25" t="s">
        <v>308</v>
      </c>
      <c r="O418" s="52" t="s">
        <v>407</v>
      </c>
      <c r="P418" s="52" t="s">
        <v>402</v>
      </c>
    </row>
    <row r="419" spans="1:16" x14ac:dyDescent="0.2">
      <c r="A419" s="74"/>
      <c r="B419" s="77"/>
      <c r="C419" s="25" t="s">
        <v>163</v>
      </c>
      <c r="D419" s="24">
        <v>9.4</v>
      </c>
      <c r="E419" s="26">
        <v>12.49</v>
      </c>
      <c r="F419" s="25">
        <v>7.6</v>
      </c>
      <c r="G419" s="48">
        <v>3</v>
      </c>
      <c r="H419" s="25">
        <v>0.89</v>
      </c>
      <c r="I419" s="27">
        <v>0.01</v>
      </c>
      <c r="J419" s="25" t="s">
        <v>396</v>
      </c>
      <c r="K419" s="25">
        <v>0</v>
      </c>
      <c r="L419" s="24" t="s">
        <v>306</v>
      </c>
      <c r="M419" s="25" t="s">
        <v>307</v>
      </c>
      <c r="N419" s="25" t="s">
        <v>308</v>
      </c>
      <c r="O419" s="52" t="s">
        <v>407</v>
      </c>
      <c r="P419" s="52" t="s">
        <v>402</v>
      </c>
    </row>
    <row r="420" spans="1:16" s="39" customFormat="1" x14ac:dyDescent="0.2">
      <c r="A420" s="49" t="s">
        <v>401</v>
      </c>
      <c r="B420" s="32"/>
      <c r="C420" s="32"/>
      <c r="D420" s="32"/>
      <c r="E420" s="34">
        <f>PERCENTILE(E408:E419,0.5)</f>
        <v>10.774999999999999</v>
      </c>
      <c r="F420" s="34">
        <f>PERCENTILE(F408:F419,0.95)</f>
        <v>8.0449999999999999</v>
      </c>
      <c r="G420" s="44">
        <v>9.25</v>
      </c>
      <c r="H420" s="34">
        <f>PERCENTILE(H408:H419,0.95)</f>
        <v>1.6599999999999995</v>
      </c>
      <c r="I420" s="36">
        <v>5.1499999999999949E-2</v>
      </c>
      <c r="J420" s="37">
        <v>0.12179487179487171</v>
      </c>
      <c r="K420" s="34">
        <f>PERCENTILE(K408:K419,0.95)</f>
        <v>4.649499999999993E-3</v>
      </c>
      <c r="L420" s="34" t="s">
        <v>306</v>
      </c>
      <c r="M420" s="34" t="s">
        <v>307</v>
      </c>
      <c r="N420" s="38">
        <v>4.3499999999999997E-2</v>
      </c>
      <c r="O420" s="40"/>
      <c r="P420" s="40"/>
    </row>
    <row r="421" spans="1:16" x14ac:dyDescent="0.2">
      <c r="A421" s="72" t="s">
        <v>42</v>
      </c>
      <c r="B421" s="75" t="s">
        <v>335</v>
      </c>
      <c r="C421" s="25" t="s">
        <v>336</v>
      </c>
      <c r="D421" s="24">
        <v>5.8</v>
      </c>
      <c r="E421" s="26">
        <v>11.72</v>
      </c>
      <c r="F421" s="25">
        <v>7.9</v>
      </c>
      <c r="G421" s="48">
        <v>19</v>
      </c>
      <c r="H421" s="25">
        <v>1.7</v>
      </c>
      <c r="I421" s="27">
        <v>0.02</v>
      </c>
      <c r="J421" s="27">
        <v>0.11538461538461538</v>
      </c>
      <c r="K421" s="25">
        <v>1.14E-3</v>
      </c>
      <c r="L421" s="25"/>
      <c r="M421" s="25" t="s">
        <v>307</v>
      </c>
      <c r="N421" s="28">
        <v>0.03</v>
      </c>
      <c r="O421" s="52" t="s">
        <v>407</v>
      </c>
      <c r="P421" s="52" t="s">
        <v>402</v>
      </c>
    </row>
    <row r="422" spans="1:16" x14ac:dyDescent="0.2">
      <c r="A422" s="73"/>
      <c r="B422" s="76"/>
      <c r="C422" s="25" t="s">
        <v>184</v>
      </c>
      <c r="D422" s="24">
        <v>5.8</v>
      </c>
      <c r="E422" s="26">
        <v>11.73</v>
      </c>
      <c r="F422" s="25">
        <v>7.8</v>
      </c>
      <c r="G422" s="48">
        <v>12</v>
      </c>
      <c r="H422" s="25">
        <v>1</v>
      </c>
      <c r="I422" s="27">
        <v>1.3333333333333334E-2</v>
      </c>
      <c r="J422" s="25" t="s">
        <v>396</v>
      </c>
      <c r="K422" s="25">
        <v>0</v>
      </c>
      <c r="L422" s="25"/>
      <c r="M422" s="25" t="s">
        <v>307</v>
      </c>
      <c r="N422" s="25" t="s">
        <v>308</v>
      </c>
      <c r="O422" s="52" t="s">
        <v>407</v>
      </c>
      <c r="P422" s="52" t="s">
        <v>402</v>
      </c>
    </row>
    <row r="423" spans="1:16" x14ac:dyDescent="0.2">
      <c r="A423" s="73"/>
      <c r="B423" s="76"/>
      <c r="C423" s="25" t="s">
        <v>337</v>
      </c>
      <c r="D423" s="24">
        <v>9.9</v>
      </c>
      <c r="E423" s="26">
        <v>11.63</v>
      </c>
      <c r="F423" s="25">
        <v>8.1</v>
      </c>
      <c r="G423" s="48">
        <v>8</v>
      </c>
      <c r="H423" s="25">
        <v>1.2</v>
      </c>
      <c r="I423" s="27">
        <v>2.3333333333333334E-2</v>
      </c>
      <c r="J423" s="25" t="s">
        <v>396</v>
      </c>
      <c r="K423" s="25">
        <v>0</v>
      </c>
      <c r="L423" s="25"/>
      <c r="M423" s="25" t="s">
        <v>307</v>
      </c>
      <c r="N423" s="28">
        <v>9.7000000000000003E-2</v>
      </c>
      <c r="O423" s="52" t="s">
        <v>407</v>
      </c>
      <c r="P423" s="52" t="s">
        <v>402</v>
      </c>
    </row>
    <row r="424" spans="1:16" x14ac:dyDescent="0.2">
      <c r="A424" s="73"/>
      <c r="B424" s="76"/>
      <c r="C424" s="25" t="s">
        <v>295</v>
      </c>
      <c r="D424" s="24">
        <v>7.7</v>
      </c>
      <c r="E424" s="26">
        <v>10.64</v>
      </c>
      <c r="F424" s="25">
        <v>8</v>
      </c>
      <c r="G424" s="48">
        <v>11</v>
      </c>
      <c r="H424" s="25">
        <v>1.3</v>
      </c>
      <c r="I424" s="27">
        <v>0.02</v>
      </c>
      <c r="J424" s="25" t="s">
        <v>396</v>
      </c>
      <c r="K424" s="25">
        <v>0</v>
      </c>
      <c r="L424" s="25"/>
      <c r="M424" s="25" t="s">
        <v>307</v>
      </c>
      <c r="N424" s="25" t="s">
        <v>308</v>
      </c>
      <c r="O424" s="52" t="s">
        <v>407</v>
      </c>
      <c r="P424" s="52" t="s">
        <v>402</v>
      </c>
    </row>
    <row r="425" spans="1:16" x14ac:dyDescent="0.2">
      <c r="A425" s="73"/>
      <c r="B425" s="76"/>
      <c r="C425" s="25" t="s">
        <v>222</v>
      </c>
      <c r="D425" s="24">
        <v>13.1</v>
      </c>
      <c r="E425" s="26">
        <v>11.04</v>
      </c>
      <c r="F425" s="25">
        <v>8</v>
      </c>
      <c r="G425" s="48">
        <v>7</v>
      </c>
      <c r="H425" s="25">
        <v>1.2</v>
      </c>
      <c r="I425" s="27">
        <v>0.02</v>
      </c>
      <c r="J425" s="25" t="s">
        <v>396</v>
      </c>
      <c r="K425" s="25">
        <v>0</v>
      </c>
      <c r="L425" s="25"/>
      <c r="M425" s="25" t="s">
        <v>307</v>
      </c>
      <c r="N425" s="25" t="s">
        <v>308</v>
      </c>
      <c r="O425" s="52" t="s">
        <v>407</v>
      </c>
      <c r="P425" s="52" t="s">
        <v>402</v>
      </c>
    </row>
    <row r="426" spans="1:16" x14ac:dyDescent="0.2">
      <c r="A426" s="73"/>
      <c r="B426" s="76"/>
      <c r="C426" s="25" t="s">
        <v>338</v>
      </c>
      <c r="D426" s="24">
        <v>14</v>
      </c>
      <c r="E426" s="26">
        <v>9.6999999999999993</v>
      </c>
      <c r="F426" s="25">
        <v>7.8</v>
      </c>
      <c r="G426" s="48">
        <v>4</v>
      </c>
      <c r="H426" s="25">
        <v>1.1000000000000001</v>
      </c>
      <c r="I426" s="27">
        <v>6.6666666666666671E-3</v>
      </c>
      <c r="J426" s="25" t="s">
        <v>396</v>
      </c>
      <c r="K426" s="25">
        <v>0</v>
      </c>
      <c r="L426" s="25"/>
      <c r="M426" s="25" t="s">
        <v>307</v>
      </c>
      <c r="N426" s="25" t="s">
        <v>308</v>
      </c>
      <c r="O426" s="52" t="s">
        <v>407</v>
      </c>
      <c r="P426" s="52" t="s">
        <v>402</v>
      </c>
    </row>
    <row r="427" spans="1:16" x14ac:dyDescent="0.2">
      <c r="A427" s="73"/>
      <c r="B427" s="76"/>
      <c r="C427" s="25" t="s">
        <v>171</v>
      </c>
      <c r="D427" s="24">
        <v>23.7</v>
      </c>
      <c r="E427" s="26">
        <v>10.6</v>
      </c>
      <c r="F427" s="25">
        <v>8.1</v>
      </c>
      <c r="G427" s="48">
        <v>7</v>
      </c>
      <c r="H427" s="25">
        <v>1.5</v>
      </c>
      <c r="I427" s="27" t="s">
        <v>392</v>
      </c>
      <c r="J427" s="25" t="s">
        <v>396</v>
      </c>
      <c r="K427" s="25">
        <v>0</v>
      </c>
      <c r="L427" s="25"/>
      <c r="M427" s="25" t="s">
        <v>307</v>
      </c>
      <c r="N427" s="25" t="s">
        <v>308</v>
      </c>
      <c r="O427" s="52" t="s">
        <v>407</v>
      </c>
      <c r="P427" s="52" t="s">
        <v>402</v>
      </c>
    </row>
    <row r="428" spans="1:16" x14ac:dyDescent="0.2">
      <c r="A428" s="73"/>
      <c r="B428" s="76"/>
      <c r="C428" s="25" t="s">
        <v>225</v>
      </c>
      <c r="D428" s="24">
        <v>21.8</v>
      </c>
      <c r="E428" s="26">
        <v>7.55</v>
      </c>
      <c r="F428" s="25">
        <v>8</v>
      </c>
      <c r="G428" s="48">
        <v>11</v>
      </c>
      <c r="H428" s="25">
        <v>0.7</v>
      </c>
      <c r="I428" s="27">
        <v>2.3333333333333334E-2</v>
      </c>
      <c r="J428" s="25" t="s">
        <v>396</v>
      </c>
      <c r="K428" s="25">
        <v>0</v>
      </c>
      <c r="L428" s="25"/>
      <c r="M428" s="25" t="s">
        <v>307</v>
      </c>
      <c r="N428" s="25" t="s">
        <v>308</v>
      </c>
      <c r="O428" s="52" t="s">
        <v>407</v>
      </c>
      <c r="P428" s="52" t="s">
        <v>402</v>
      </c>
    </row>
    <row r="429" spans="1:16" x14ac:dyDescent="0.2">
      <c r="A429" s="73"/>
      <c r="B429" s="76"/>
      <c r="C429" s="25" t="s">
        <v>235</v>
      </c>
      <c r="D429" s="24">
        <v>18.2</v>
      </c>
      <c r="E429" s="26">
        <v>9.4700000000000006</v>
      </c>
      <c r="F429" s="25">
        <v>7.7</v>
      </c>
      <c r="G429" s="48">
        <v>8</v>
      </c>
      <c r="H429" s="25">
        <v>1.3</v>
      </c>
      <c r="I429" s="27">
        <v>3.6666666666666667E-2</v>
      </c>
      <c r="J429" s="27">
        <v>3.8461538461538457E-2</v>
      </c>
      <c r="K429" s="25">
        <v>6.2E-4</v>
      </c>
      <c r="L429" s="25"/>
      <c r="M429" s="25" t="s">
        <v>307</v>
      </c>
      <c r="N429" s="25" t="s">
        <v>308</v>
      </c>
      <c r="O429" s="52" t="s">
        <v>407</v>
      </c>
      <c r="P429" s="52" t="s">
        <v>402</v>
      </c>
    </row>
    <row r="430" spans="1:16" x14ac:dyDescent="0.2">
      <c r="A430" s="73"/>
      <c r="B430" s="76"/>
      <c r="C430" s="25" t="s">
        <v>161</v>
      </c>
      <c r="D430" s="24">
        <v>12</v>
      </c>
      <c r="E430" s="26">
        <v>9.7100000000000009</v>
      </c>
      <c r="F430" s="25">
        <v>7.4</v>
      </c>
      <c r="G430" s="48">
        <v>9</v>
      </c>
      <c r="H430" s="25">
        <v>1.1000000000000001</v>
      </c>
      <c r="I430" s="27">
        <v>5.6666666666666671E-2</v>
      </c>
      <c r="J430" s="27">
        <v>0.11538461538461538</v>
      </c>
      <c r="K430" s="25">
        <v>5.9000000000000003E-4</v>
      </c>
      <c r="L430" s="25"/>
      <c r="M430" s="25" t="s">
        <v>307</v>
      </c>
      <c r="N430" s="25" t="s">
        <v>308</v>
      </c>
      <c r="O430" s="52" t="s">
        <v>407</v>
      </c>
      <c r="P430" s="52" t="s">
        <v>402</v>
      </c>
    </row>
    <row r="431" spans="1:16" x14ac:dyDescent="0.2">
      <c r="A431" s="73"/>
      <c r="B431" s="76"/>
      <c r="C431" s="25" t="s">
        <v>228</v>
      </c>
      <c r="D431" s="24">
        <v>12.8</v>
      </c>
      <c r="E431" s="26">
        <v>11.2</v>
      </c>
      <c r="F431" s="25">
        <v>7.6</v>
      </c>
      <c r="G431" s="48">
        <v>11</v>
      </c>
      <c r="H431" s="25">
        <v>1.1000000000000001</v>
      </c>
      <c r="I431" s="27">
        <v>1.3333333333333334E-2</v>
      </c>
      <c r="J431" s="27">
        <v>5.128205128205128E-2</v>
      </c>
      <c r="K431" s="25">
        <v>4.4000000000000002E-4</v>
      </c>
      <c r="L431" s="25"/>
      <c r="M431" s="25" t="s">
        <v>307</v>
      </c>
      <c r="N431" s="25" t="s">
        <v>308</v>
      </c>
      <c r="O431" s="52" t="s">
        <v>407</v>
      </c>
      <c r="P431" s="52" t="s">
        <v>402</v>
      </c>
    </row>
    <row r="432" spans="1:16" x14ac:dyDescent="0.2">
      <c r="A432" s="74"/>
      <c r="B432" s="77"/>
      <c r="C432" s="25" t="s">
        <v>292</v>
      </c>
      <c r="D432" s="24">
        <v>4.4000000000000004</v>
      </c>
      <c r="E432" s="26">
        <v>12.6</v>
      </c>
      <c r="F432" s="25">
        <v>7.8</v>
      </c>
      <c r="G432" s="48">
        <v>8</v>
      </c>
      <c r="H432" s="25">
        <v>1.8</v>
      </c>
      <c r="I432" s="27" t="s">
        <v>392</v>
      </c>
      <c r="J432" s="25" t="s">
        <v>396</v>
      </c>
      <c r="K432" s="25">
        <v>0</v>
      </c>
      <c r="L432" s="25"/>
      <c r="M432" s="25" t="s">
        <v>307</v>
      </c>
      <c r="N432" s="25" t="s">
        <v>308</v>
      </c>
      <c r="O432" s="52" t="s">
        <v>407</v>
      </c>
      <c r="P432" s="52" t="s">
        <v>402</v>
      </c>
    </row>
    <row r="433" spans="1:16" s="39" customFormat="1" x14ac:dyDescent="0.2">
      <c r="A433" s="49" t="s">
        <v>401</v>
      </c>
      <c r="B433" s="32"/>
      <c r="C433" s="32"/>
      <c r="D433" s="32"/>
      <c r="E433" s="34">
        <f>PERCENTILE(E421:E432,0.5)</f>
        <v>10.84</v>
      </c>
      <c r="F433" s="34">
        <f>PERCENTILE(F421:F432,0.95)</f>
        <v>8.1</v>
      </c>
      <c r="G433" s="44">
        <v>9.5833333333333339</v>
      </c>
      <c r="H433" s="44">
        <f>PERCENTILE(H421:H432,0.95)</f>
        <v>1.7449999999999999</v>
      </c>
      <c r="I433" s="36">
        <v>4.5666666666666654E-2</v>
      </c>
      <c r="J433" s="37">
        <v>0.11538461538461538</v>
      </c>
      <c r="K433" s="34">
        <f>PERCENTILE(K421:K432,0.95)</f>
        <v>8.5399999999999962E-4</v>
      </c>
      <c r="L433" s="32"/>
      <c r="M433" s="34" t="s">
        <v>307</v>
      </c>
      <c r="N433" s="38">
        <v>6.0149999999999954E-2</v>
      </c>
      <c r="O433" s="40"/>
      <c r="P433" s="40"/>
    </row>
    <row r="434" spans="1:16" x14ac:dyDescent="0.2">
      <c r="A434" s="72" t="s">
        <v>43</v>
      </c>
      <c r="B434" s="75" t="s">
        <v>339</v>
      </c>
      <c r="C434" s="25" t="s">
        <v>328</v>
      </c>
      <c r="D434" s="24">
        <v>7.1</v>
      </c>
      <c r="E434" s="26">
        <v>11.29</v>
      </c>
      <c r="F434" s="25">
        <v>7.3</v>
      </c>
      <c r="G434" s="48">
        <v>13</v>
      </c>
      <c r="H434" s="25">
        <v>1.4</v>
      </c>
      <c r="I434" s="27" t="s">
        <v>392</v>
      </c>
      <c r="J434" s="25" t="s">
        <v>396</v>
      </c>
      <c r="K434" s="25">
        <v>0</v>
      </c>
      <c r="L434" s="24" t="s">
        <v>306</v>
      </c>
      <c r="M434" s="25" t="s">
        <v>307</v>
      </c>
      <c r="N434" s="25" t="s">
        <v>308</v>
      </c>
      <c r="O434" s="52" t="s">
        <v>407</v>
      </c>
      <c r="P434" s="52" t="s">
        <v>402</v>
      </c>
    </row>
    <row r="435" spans="1:16" x14ac:dyDescent="0.2">
      <c r="A435" s="73"/>
      <c r="B435" s="76"/>
      <c r="C435" s="25" t="s">
        <v>153</v>
      </c>
      <c r="D435" s="24">
        <v>7.1</v>
      </c>
      <c r="E435" s="26">
        <v>11.36</v>
      </c>
      <c r="F435" s="25">
        <v>7.1</v>
      </c>
      <c r="G435" s="48">
        <v>1</v>
      </c>
      <c r="H435" s="25">
        <v>1.2</v>
      </c>
      <c r="I435" s="27">
        <v>6.6666666666666671E-3</v>
      </c>
      <c r="J435" s="25" t="s">
        <v>396</v>
      </c>
      <c r="K435" s="25">
        <v>0</v>
      </c>
      <c r="L435" s="24" t="s">
        <v>306</v>
      </c>
      <c r="M435" s="25" t="s">
        <v>307</v>
      </c>
      <c r="N435" s="28">
        <v>2.6000000000000002E-2</v>
      </c>
      <c r="O435" s="52" t="s">
        <v>407</v>
      </c>
      <c r="P435" s="52" t="s">
        <v>402</v>
      </c>
    </row>
    <row r="436" spans="1:16" x14ac:dyDescent="0.2">
      <c r="A436" s="73"/>
      <c r="B436" s="76"/>
      <c r="C436" s="25" t="s">
        <v>154</v>
      </c>
      <c r="D436" s="24">
        <v>6.3</v>
      </c>
      <c r="E436" s="26">
        <v>11.92</v>
      </c>
      <c r="F436" s="25">
        <v>7.9</v>
      </c>
      <c r="G436" s="48">
        <v>6</v>
      </c>
      <c r="H436" s="25">
        <v>1.3</v>
      </c>
      <c r="I436" s="27">
        <v>6.6666666666666671E-3</v>
      </c>
      <c r="J436" s="25" t="s">
        <v>396</v>
      </c>
      <c r="K436" s="25">
        <v>0</v>
      </c>
      <c r="L436" s="24" t="s">
        <v>306</v>
      </c>
      <c r="M436" s="25" t="s">
        <v>307</v>
      </c>
      <c r="N436" s="25" t="s">
        <v>308</v>
      </c>
      <c r="O436" s="52" t="s">
        <v>407</v>
      </c>
      <c r="P436" s="52" t="s">
        <v>402</v>
      </c>
    </row>
    <row r="437" spans="1:16" x14ac:dyDescent="0.2">
      <c r="A437" s="73"/>
      <c r="B437" s="76"/>
      <c r="C437" s="25" t="s">
        <v>329</v>
      </c>
      <c r="D437" s="24">
        <v>8</v>
      </c>
      <c r="E437" s="26">
        <v>11.22</v>
      </c>
      <c r="F437" s="25">
        <v>7.3</v>
      </c>
      <c r="G437" s="48">
        <v>8</v>
      </c>
      <c r="H437" s="25">
        <v>0.7</v>
      </c>
      <c r="I437" s="27">
        <v>0.02</v>
      </c>
      <c r="J437" s="27">
        <v>0.10256410256410256</v>
      </c>
      <c r="K437" s="25">
        <v>3.1E-4</v>
      </c>
      <c r="L437" s="24" t="s">
        <v>306</v>
      </c>
      <c r="M437" s="25" t="s">
        <v>307</v>
      </c>
      <c r="N437" s="28">
        <v>0.03</v>
      </c>
      <c r="O437" s="52" t="s">
        <v>407</v>
      </c>
      <c r="P437" s="52" t="s">
        <v>402</v>
      </c>
    </row>
    <row r="438" spans="1:16" x14ac:dyDescent="0.2">
      <c r="A438" s="73"/>
      <c r="B438" s="76"/>
      <c r="C438" s="25" t="s">
        <v>296</v>
      </c>
      <c r="D438" s="24">
        <v>12.9</v>
      </c>
      <c r="E438" s="26">
        <v>11.15</v>
      </c>
      <c r="F438" s="25">
        <v>7.4</v>
      </c>
      <c r="G438" s="48">
        <v>6</v>
      </c>
      <c r="H438" s="25">
        <v>1.1000000000000001</v>
      </c>
      <c r="I438" s="27">
        <v>2.3333333333333334E-2</v>
      </c>
      <c r="J438" s="27">
        <v>6.4102564102564111E-2</v>
      </c>
      <c r="K438" s="25">
        <v>3.5E-4</v>
      </c>
      <c r="L438" s="24" t="s">
        <v>306</v>
      </c>
      <c r="M438" s="25" t="s">
        <v>307</v>
      </c>
      <c r="N438" s="28">
        <v>7.3999999999999996E-2</v>
      </c>
      <c r="O438" s="52" t="s">
        <v>407</v>
      </c>
      <c r="P438" s="52" t="s">
        <v>402</v>
      </c>
    </row>
    <row r="439" spans="1:16" x14ac:dyDescent="0.2">
      <c r="A439" s="73"/>
      <c r="B439" s="76"/>
      <c r="C439" s="25" t="s">
        <v>330</v>
      </c>
      <c r="D439" s="24">
        <v>12.5</v>
      </c>
      <c r="E439" s="26">
        <v>10.5</v>
      </c>
      <c r="F439" s="25">
        <v>7.3</v>
      </c>
      <c r="G439" s="48">
        <v>8</v>
      </c>
      <c r="H439" s="25">
        <v>1</v>
      </c>
      <c r="I439" s="27">
        <v>1.6666666666666666E-2</v>
      </c>
      <c r="J439" s="25" t="s">
        <v>396</v>
      </c>
      <c r="K439" s="25">
        <v>0</v>
      </c>
      <c r="L439" s="24" t="s">
        <v>306</v>
      </c>
      <c r="M439" s="25" t="s">
        <v>307</v>
      </c>
      <c r="N439" s="28">
        <v>2.7E-2</v>
      </c>
      <c r="O439" s="52" t="s">
        <v>407</v>
      </c>
      <c r="P439" s="52" t="s">
        <v>402</v>
      </c>
    </row>
    <row r="440" spans="1:16" x14ac:dyDescent="0.2">
      <c r="A440" s="73"/>
      <c r="B440" s="76"/>
      <c r="C440" s="25" t="s">
        <v>158</v>
      </c>
      <c r="D440" s="24">
        <v>18</v>
      </c>
      <c r="E440" s="26">
        <v>12.4</v>
      </c>
      <c r="F440" s="25">
        <v>8.1</v>
      </c>
      <c r="G440" s="48">
        <v>13</v>
      </c>
      <c r="H440" s="25">
        <v>1.4</v>
      </c>
      <c r="I440" s="27">
        <v>0.01</v>
      </c>
      <c r="J440" s="25" t="s">
        <v>396</v>
      </c>
      <c r="K440" s="25">
        <v>0</v>
      </c>
      <c r="L440" s="24" t="s">
        <v>306</v>
      </c>
      <c r="M440" s="25" t="s">
        <v>307</v>
      </c>
      <c r="N440" s="25" t="s">
        <v>308</v>
      </c>
      <c r="O440" s="52" t="s">
        <v>407</v>
      </c>
      <c r="P440" s="52" t="s">
        <v>402</v>
      </c>
    </row>
    <row r="441" spans="1:16" x14ac:dyDescent="0.2">
      <c r="A441" s="73"/>
      <c r="B441" s="76"/>
      <c r="C441" s="25" t="s">
        <v>331</v>
      </c>
      <c r="D441" s="24">
        <v>19</v>
      </c>
      <c r="E441" s="26">
        <v>9.26</v>
      </c>
      <c r="F441" s="25">
        <v>7.3</v>
      </c>
      <c r="G441" s="48">
        <v>10</v>
      </c>
      <c r="H441" s="25">
        <v>1.5</v>
      </c>
      <c r="I441" s="27">
        <v>9.6666666666666679E-2</v>
      </c>
      <c r="J441" s="27">
        <v>0.11538461538461538</v>
      </c>
      <c r="K441" s="25">
        <v>8.0000000000000004E-4</v>
      </c>
      <c r="L441" s="24" t="s">
        <v>306</v>
      </c>
      <c r="M441" s="25" t="s">
        <v>307</v>
      </c>
      <c r="N441" s="25" t="s">
        <v>308</v>
      </c>
      <c r="O441" s="52" t="s">
        <v>407</v>
      </c>
      <c r="P441" s="52" t="s">
        <v>402</v>
      </c>
    </row>
    <row r="442" spans="1:16" x14ac:dyDescent="0.2">
      <c r="A442" s="73"/>
      <c r="B442" s="76"/>
      <c r="C442" s="25" t="s">
        <v>332</v>
      </c>
      <c r="D442" s="24">
        <v>16</v>
      </c>
      <c r="E442" s="26">
        <v>7.97</v>
      </c>
      <c r="F442" s="25">
        <v>7.4</v>
      </c>
      <c r="G442" s="48">
        <v>10</v>
      </c>
      <c r="H442" s="25">
        <v>1.2</v>
      </c>
      <c r="I442" s="27">
        <v>5.6666666666666671E-2</v>
      </c>
      <c r="J442" s="25" t="s">
        <v>396</v>
      </c>
      <c r="K442" s="25">
        <v>0</v>
      </c>
      <c r="L442" s="24" t="s">
        <v>306</v>
      </c>
      <c r="M442" s="25" t="s">
        <v>307</v>
      </c>
      <c r="N442" s="25" t="s">
        <v>308</v>
      </c>
      <c r="O442" s="52" t="s">
        <v>407</v>
      </c>
      <c r="P442" s="52" t="s">
        <v>402</v>
      </c>
    </row>
    <row r="443" spans="1:16" x14ac:dyDescent="0.2">
      <c r="A443" s="73"/>
      <c r="B443" s="76"/>
      <c r="C443" s="25" t="s">
        <v>333</v>
      </c>
      <c r="D443" s="24">
        <v>13.4</v>
      </c>
      <c r="E443" s="26">
        <v>9.15</v>
      </c>
      <c r="F443" s="25">
        <v>7.5</v>
      </c>
      <c r="G443" s="48">
        <v>10</v>
      </c>
      <c r="H443" s="25">
        <v>0.7</v>
      </c>
      <c r="I443" s="27">
        <v>3.6666666666666667E-2</v>
      </c>
      <c r="J443" s="25" t="s">
        <v>396</v>
      </c>
      <c r="K443" s="25">
        <v>0</v>
      </c>
      <c r="L443" s="24" t="s">
        <v>306</v>
      </c>
      <c r="M443" s="25" t="s">
        <v>307</v>
      </c>
      <c r="N443" s="25" t="s">
        <v>308</v>
      </c>
      <c r="O443" s="52" t="s">
        <v>407</v>
      </c>
      <c r="P443" s="52" t="s">
        <v>402</v>
      </c>
    </row>
    <row r="444" spans="1:16" x14ac:dyDescent="0.2">
      <c r="A444" s="73"/>
      <c r="B444" s="76"/>
      <c r="C444" s="25" t="s">
        <v>162</v>
      </c>
      <c r="D444" s="24">
        <v>11.8</v>
      </c>
      <c r="E444" s="26">
        <v>9.48</v>
      </c>
      <c r="F444" s="25">
        <v>7.5</v>
      </c>
      <c r="G444" s="48">
        <v>9</v>
      </c>
      <c r="H444" s="25">
        <v>0.9</v>
      </c>
      <c r="I444" s="27">
        <v>2.3333333333333334E-2</v>
      </c>
      <c r="J444" s="27">
        <v>0.19230769230769229</v>
      </c>
      <c r="K444" s="25">
        <v>1.2199999999999999E-3</v>
      </c>
      <c r="L444" s="24" t="s">
        <v>306</v>
      </c>
      <c r="M444" s="25" t="s">
        <v>307</v>
      </c>
      <c r="N444" s="25" t="s">
        <v>308</v>
      </c>
      <c r="O444" s="52" t="s">
        <v>407</v>
      </c>
      <c r="P444" s="52" t="s">
        <v>402</v>
      </c>
    </row>
    <row r="445" spans="1:16" x14ac:dyDescent="0.2">
      <c r="A445" s="74"/>
      <c r="B445" s="77"/>
      <c r="C445" s="25" t="s">
        <v>163</v>
      </c>
      <c r="D445" s="24">
        <v>8.8000000000000007</v>
      </c>
      <c r="E445" s="26">
        <v>12.6</v>
      </c>
      <c r="F445" s="25">
        <v>7.5</v>
      </c>
      <c r="G445" s="48">
        <v>4</v>
      </c>
      <c r="H445" s="25">
        <v>1.65</v>
      </c>
      <c r="I445" s="27">
        <v>1.3333333333333334E-2</v>
      </c>
      <c r="J445" s="25" t="s">
        <v>396</v>
      </c>
      <c r="K445" s="25">
        <v>0</v>
      </c>
      <c r="L445" s="24" t="s">
        <v>306</v>
      </c>
      <c r="M445" s="25" t="s">
        <v>307</v>
      </c>
      <c r="N445" s="25" t="s">
        <v>308</v>
      </c>
      <c r="O445" s="52" t="s">
        <v>407</v>
      </c>
      <c r="P445" s="52" t="s">
        <v>402</v>
      </c>
    </row>
    <row r="446" spans="1:16" s="39" customFormat="1" x14ac:dyDescent="0.2">
      <c r="A446" s="49" t="s">
        <v>401</v>
      </c>
      <c r="B446" s="32"/>
      <c r="C446" s="32"/>
      <c r="D446" s="32"/>
      <c r="E446" s="34">
        <f>PERCENTILE(E434:E445,0.5)</f>
        <v>11.185</v>
      </c>
      <c r="F446" s="34">
        <f>PERCENTILE(F434:F445,0.95)</f>
        <v>7.99</v>
      </c>
      <c r="G446" s="44">
        <v>8.1666666666666661</v>
      </c>
      <c r="H446" s="44">
        <f>PERCENTILE(H434:H445,0.95)</f>
        <v>1.5674999999999999</v>
      </c>
      <c r="I446" s="36">
        <v>7.4666666666666645E-2</v>
      </c>
      <c r="J446" s="37">
        <v>0.14999999999999994</v>
      </c>
      <c r="K446" s="34">
        <f>PERCENTILE(K434:K445,0.95)</f>
        <v>9.8899999999999965E-4</v>
      </c>
      <c r="L446" s="34" t="s">
        <v>306</v>
      </c>
      <c r="M446" s="34" t="s">
        <v>307</v>
      </c>
      <c r="N446" s="38">
        <v>4.9799999999999969E-2</v>
      </c>
      <c r="O446" s="40"/>
      <c r="P446" s="40"/>
    </row>
    <row r="447" spans="1:16" x14ac:dyDescent="0.2">
      <c r="A447" s="72" t="s">
        <v>44</v>
      </c>
      <c r="B447" s="75" t="s">
        <v>340</v>
      </c>
      <c r="C447" s="25" t="s">
        <v>336</v>
      </c>
      <c r="D447" s="24">
        <v>6.3</v>
      </c>
      <c r="E447" s="26">
        <v>11.56</v>
      </c>
      <c r="F447" s="25">
        <v>8</v>
      </c>
      <c r="G447" s="48">
        <v>22</v>
      </c>
      <c r="H447" s="25">
        <v>1.2</v>
      </c>
      <c r="I447" s="27">
        <v>0.01</v>
      </c>
      <c r="J447" s="27">
        <v>0.13333333333333333</v>
      </c>
      <c r="K447" s="25">
        <v>1.72E-3</v>
      </c>
      <c r="L447" s="24" t="s">
        <v>306</v>
      </c>
      <c r="M447" s="25" t="s">
        <v>307</v>
      </c>
      <c r="N447" s="25" t="s">
        <v>308</v>
      </c>
      <c r="O447" s="52" t="s">
        <v>407</v>
      </c>
      <c r="P447" s="52" t="s">
        <v>402</v>
      </c>
    </row>
    <row r="448" spans="1:16" x14ac:dyDescent="0.2">
      <c r="A448" s="73"/>
      <c r="B448" s="76"/>
      <c r="C448" s="25" t="s">
        <v>184</v>
      </c>
      <c r="D448" s="24">
        <v>4.7</v>
      </c>
      <c r="E448" s="26">
        <v>11.77</v>
      </c>
      <c r="F448" s="25">
        <v>7.7</v>
      </c>
      <c r="G448" s="48">
        <v>8</v>
      </c>
      <c r="H448" s="25">
        <v>11</v>
      </c>
      <c r="I448" s="27">
        <v>0.01</v>
      </c>
      <c r="J448" s="25" t="s">
        <v>396</v>
      </c>
      <c r="K448" s="25">
        <v>0</v>
      </c>
      <c r="L448" s="24" t="s">
        <v>306</v>
      </c>
      <c r="M448" s="25" t="s">
        <v>307</v>
      </c>
      <c r="N448" s="25" t="s">
        <v>308</v>
      </c>
      <c r="O448" s="52" t="s">
        <v>407</v>
      </c>
      <c r="P448" s="52" t="s">
        <v>402</v>
      </c>
    </row>
    <row r="449" spans="1:16" x14ac:dyDescent="0.2">
      <c r="A449" s="73"/>
      <c r="B449" s="76"/>
      <c r="C449" s="25" t="s">
        <v>337</v>
      </c>
      <c r="D449" s="24">
        <v>8.6999999999999993</v>
      </c>
      <c r="E449" s="26">
        <v>11.93</v>
      </c>
      <c r="F449" s="25">
        <v>8.1</v>
      </c>
      <c r="G449" s="48">
        <v>10</v>
      </c>
      <c r="H449" s="25">
        <v>0.8</v>
      </c>
      <c r="I449" s="27">
        <v>6.6666666666666671E-3</v>
      </c>
      <c r="J449" s="25" t="s">
        <v>396</v>
      </c>
      <c r="K449" s="25">
        <v>0</v>
      </c>
      <c r="L449" s="24" t="s">
        <v>306</v>
      </c>
      <c r="M449" s="25" t="s">
        <v>307</v>
      </c>
      <c r="N449" s="25" t="s">
        <v>308</v>
      </c>
      <c r="O449" s="52" t="s">
        <v>407</v>
      </c>
      <c r="P449" s="52" t="s">
        <v>402</v>
      </c>
    </row>
    <row r="450" spans="1:16" x14ac:dyDescent="0.2">
      <c r="A450" s="73"/>
      <c r="B450" s="76"/>
      <c r="C450" s="25" t="s">
        <v>295</v>
      </c>
      <c r="D450" s="24">
        <v>7</v>
      </c>
      <c r="E450" s="26">
        <v>10.96</v>
      </c>
      <c r="F450" s="25">
        <v>8.1</v>
      </c>
      <c r="G450" s="48">
        <v>10</v>
      </c>
      <c r="H450" s="25">
        <v>0.7</v>
      </c>
      <c r="I450" s="27">
        <v>0.02</v>
      </c>
      <c r="J450" s="25" t="s">
        <v>396</v>
      </c>
      <c r="K450" s="25">
        <v>0</v>
      </c>
      <c r="L450" s="24" t="s">
        <v>306</v>
      </c>
      <c r="M450" s="25" t="s">
        <v>307</v>
      </c>
      <c r="N450" s="28">
        <v>5.3999999999999999E-2</v>
      </c>
      <c r="O450" s="52" t="s">
        <v>407</v>
      </c>
      <c r="P450" s="52" t="s">
        <v>402</v>
      </c>
    </row>
    <row r="451" spans="1:16" x14ac:dyDescent="0.2">
      <c r="A451" s="73"/>
      <c r="B451" s="76"/>
      <c r="C451" s="25" t="s">
        <v>222</v>
      </c>
      <c r="D451" s="24">
        <v>12</v>
      </c>
      <c r="E451" s="26">
        <v>11.35</v>
      </c>
      <c r="F451" s="25">
        <v>8</v>
      </c>
      <c r="G451" s="48">
        <v>4</v>
      </c>
      <c r="H451" s="25">
        <v>1.3</v>
      </c>
      <c r="I451" s="27">
        <v>1.3333333333333334E-2</v>
      </c>
      <c r="J451" s="27">
        <v>8.9743589743589744E-2</v>
      </c>
      <c r="K451" s="25">
        <v>1.8E-3</v>
      </c>
      <c r="L451" s="24" t="s">
        <v>306</v>
      </c>
      <c r="M451" s="25" t="s">
        <v>307</v>
      </c>
      <c r="N451" s="25" t="s">
        <v>308</v>
      </c>
      <c r="O451" s="52" t="s">
        <v>407</v>
      </c>
      <c r="P451" s="52" t="s">
        <v>402</v>
      </c>
    </row>
    <row r="452" spans="1:16" x14ac:dyDescent="0.2">
      <c r="A452" s="73"/>
      <c r="B452" s="76"/>
      <c r="C452" s="25" t="s">
        <v>338</v>
      </c>
      <c r="D452" s="24">
        <v>13.5</v>
      </c>
      <c r="E452" s="26">
        <v>11.71</v>
      </c>
      <c r="F452" s="25">
        <v>7.5</v>
      </c>
      <c r="G452" s="48">
        <v>5</v>
      </c>
      <c r="H452" s="25">
        <v>1.7</v>
      </c>
      <c r="I452" s="27">
        <v>1.6666666666666666E-2</v>
      </c>
      <c r="J452" s="25" t="s">
        <v>396</v>
      </c>
      <c r="K452" s="25">
        <v>0</v>
      </c>
      <c r="L452" s="24" t="s">
        <v>306</v>
      </c>
      <c r="M452" s="25" t="s">
        <v>307</v>
      </c>
      <c r="N452" s="25" t="s">
        <v>308</v>
      </c>
      <c r="O452" s="52" t="s">
        <v>407</v>
      </c>
      <c r="P452" s="52" t="s">
        <v>402</v>
      </c>
    </row>
    <row r="453" spans="1:16" x14ac:dyDescent="0.2">
      <c r="A453" s="73"/>
      <c r="B453" s="76"/>
      <c r="C453" s="25" t="s">
        <v>171</v>
      </c>
      <c r="D453" s="24">
        <v>14.3</v>
      </c>
      <c r="E453" s="26">
        <v>10.7</v>
      </c>
      <c r="F453" s="25">
        <v>8</v>
      </c>
      <c r="G453" s="48">
        <v>8</v>
      </c>
      <c r="H453" s="25">
        <v>1.1000000000000001</v>
      </c>
      <c r="I453" s="27" t="s">
        <v>392</v>
      </c>
      <c r="J453" s="25" t="s">
        <v>396</v>
      </c>
      <c r="K453" s="25">
        <v>0</v>
      </c>
      <c r="L453" s="24" t="s">
        <v>306</v>
      </c>
      <c r="M453" s="25" t="s">
        <v>307</v>
      </c>
      <c r="N453" s="25" t="s">
        <v>308</v>
      </c>
      <c r="O453" s="52" t="s">
        <v>407</v>
      </c>
      <c r="P453" s="52" t="s">
        <v>402</v>
      </c>
    </row>
    <row r="454" spans="1:16" x14ac:dyDescent="0.2">
      <c r="A454" s="73"/>
      <c r="B454" s="76"/>
      <c r="C454" s="25" t="s">
        <v>225</v>
      </c>
      <c r="D454" s="24">
        <v>19</v>
      </c>
      <c r="E454" s="26">
        <v>7.05</v>
      </c>
      <c r="F454" s="25">
        <v>7.9</v>
      </c>
      <c r="G454" s="48">
        <v>9</v>
      </c>
      <c r="H454" s="25">
        <v>0.7</v>
      </c>
      <c r="I454" s="27">
        <v>0.08</v>
      </c>
      <c r="J454" s="25" t="s">
        <v>396</v>
      </c>
      <c r="K454" s="25">
        <v>0</v>
      </c>
      <c r="L454" s="24" t="s">
        <v>306</v>
      </c>
      <c r="M454" s="25" t="s">
        <v>307</v>
      </c>
      <c r="N454" s="25" t="s">
        <v>308</v>
      </c>
      <c r="O454" s="52" t="s">
        <v>407</v>
      </c>
      <c r="P454" s="52" t="s">
        <v>402</v>
      </c>
    </row>
    <row r="455" spans="1:16" x14ac:dyDescent="0.2">
      <c r="A455" s="73"/>
      <c r="B455" s="76"/>
      <c r="C455" s="25" t="s">
        <v>235</v>
      </c>
      <c r="D455" s="24">
        <v>16.899999999999999</v>
      </c>
      <c r="E455" s="26">
        <v>8.93</v>
      </c>
      <c r="F455" s="25">
        <v>7.4</v>
      </c>
      <c r="G455" s="48">
        <v>6</v>
      </c>
      <c r="H455" s="25">
        <v>1.2</v>
      </c>
      <c r="I455" s="27">
        <v>1.6666666666666666E-2</v>
      </c>
      <c r="J455" s="27">
        <v>3.8461538461538457E-2</v>
      </c>
      <c r="K455" s="25">
        <v>2.9E-4</v>
      </c>
      <c r="L455" s="24" t="s">
        <v>306</v>
      </c>
      <c r="M455" s="25" t="s">
        <v>307</v>
      </c>
      <c r="N455" s="25" t="s">
        <v>308</v>
      </c>
      <c r="O455" s="52" t="s">
        <v>407</v>
      </c>
      <c r="P455" s="52" t="s">
        <v>402</v>
      </c>
    </row>
    <row r="456" spans="1:16" x14ac:dyDescent="0.2">
      <c r="A456" s="73"/>
      <c r="B456" s="76"/>
      <c r="C456" s="25" t="s">
        <v>161</v>
      </c>
      <c r="D456" s="24">
        <v>10.8</v>
      </c>
      <c r="E456" s="26">
        <v>9.4700000000000006</v>
      </c>
      <c r="F456" s="25">
        <v>7.5</v>
      </c>
      <c r="G456" s="48">
        <v>8</v>
      </c>
      <c r="H456" s="25">
        <v>1.1000000000000001</v>
      </c>
      <c r="I456" s="27">
        <v>2.3333333333333334E-2</v>
      </c>
      <c r="J456" s="27">
        <v>0.16666666666666666</v>
      </c>
      <c r="K456" s="25">
        <v>9.7999999999999997E-4</v>
      </c>
      <c r="L456" s="24" t="s">
        <v>306</v>
      </c>
      <c r="M456" s="25" t="s">
        <v>307</v>
      </c>
      <c r="N456" s="25" t="s">
        <v>308</v>
      </c>
      <c r="O456" s="52" t="s">
        <v>407</v>
      </c>
      <c r="P456" s="52" t="s">
        <v>402</v>
      </c>
    </row>
    <row r="457" spans="1:16" x14ac:dyDescent="0.2">
      <c r="A457" s="73"/>
      <c r="B457" s="76"/>
      <c r="C457" s="25" t="s">
        <v>228</v>
      </c>
      <c r="D457" s="24">
        <v>11.5</v>
      </c>
      <c r="E457" s="26">
        <v>11.84</v>
      </c>
      <c r="F457" s="25">
        <v>7.6</v>
      </c>
      <c r="G457" s="48">
        <v>9</v>
      </c>
      <c r="H457" s="25">
        <v>1.2</v>
      </c>
      <c r="I457" s="27">
        <v>0.01</v>
      </c>
      <c r="J457" s="25" t="s">
        <v>396</v>
      </c>
      <c r="K457" s="25">
        <v>0</v>
      </c>
      <c r="L457" s="24" t="s">
        <v>306</v>
      </c>
      <c r="M457" s="25" t="s">
        <v>307</v>
      </c>
      <c r="N457" s="25" t="s">
        <v>308</v>
      </c>
      <c r="O457" s="52" t="s">
        <v>407</v>
      </c>
      <c r="P457" s="52" t="s">
        <v>402</v>
      </c>
    </row>
    <row r="458" spans="1:16" x14ac:dyDescent="0.2">
      <c r="A458" s="74"/>
      <c r="B458" s="77"/>
      <c r="C458" s="25" t="s">
        <v>292</v>
      </c>
      <c r="D458" s="24">
        <v>3.9</v>
      </c>
      <c r="E458" s="26">
        <v>11.9</v>
      </c>
      <c r="F458" s="25">
        <v>7.9</v>
      </c>
      <c r="G458" s="48">
        <v>7</v>
      </c>
      <c r="H458" s="25">
        <v>1.98</v>
      </c>
      <c r="I458" s="27" t="s">
        <v>392</v>
      </c>
      <c r="J458" s="25" t="s">
        <v>396</v>
      </c>
      <c r="K458" s="25">
        <v>0</v>
      </c>
      <c r="L458" s="24" t="s">
        <v>306</v>
      </c>
      <c r="M458" s="25" t="s">
        <v>307</v>
      </c>
      <c r="N458" s="25" t="s">
        <v>308</v>
      </c>
      <c r="O458" s="52" t="s">
        <v>407</v>
      </c>
      <c r="P458" s="52" t="s">
        <v>402</v>
      </c>
    </row>
    <row r="459" spans="1:16" s="39" customFormat="1" x14ac:dyDescent="0.2">
      <c r="A459" s="49" t="s">
        <v>401</v>
      </c>
      <c r="B459" s="32"/>
      <c r="C459" s="32"/>
      <c r="D459" s="32"/>
      <c r="E459" s="34">
        <f>PERCENTILE(E447:E458,0.5)</f>
        <v>11.455</v>
      </c>
      <c r="F459" s="34">
        <f>PERCENTILE(F447:F458,0.95)</f>
        <v>8.1</v>
      </c>
      <c r="G459" s="44">
        <v>8.8333333333333339</v>
      </c>
      <c r="H459" s="42">
        <f>PERCENTILE(H447:H458,0.95)</f>
        <v>6.0389999999999926</v>
      </c>
      <c r="I459" s="36">
        <v>4.8833333333333298E-2</v>
      </c>
      <c r="J459" s="37">
        <v>0.14833333333333332</v>
      </c>
      <c r="K459" s="34">
        <f>PERCENTILE(K447:K458,0.95)</f>
        <v>1.756E-3</v>
      </c>
      <c r="L459" s="34" t="s">
        <v>306</v>
      </c>
      <c r="M459" s="34" t="s">
        <v>307</v>
      </c>
      <c r="N459" s="38">
        <v>3.117499999999997E-2</v>
      </c>
      <c r="O459" s="40"/>
      <c r="P459" s="40"/>
    </row>
    <row r="460" spans="1:16" x14ac:dyDescent="0.2">
      <c r="A460" s="72" t="s">
        <v>45</v>
      </c>
      <c r="B460" s="75" t="s">
        <v>341</v>
      </c>
      <c r="C460" s="25" t="s">
        <v>342</v>
      </c>
      <c r="D460" s="24">
        <v>8.4</v>
      </c>
      <c r="E460" s="26">
        <v>12.8</v>
      </c>
      <c r="F460" s="25">
        <v>7.95</v>
      </c>
      <c r="G460" s="48">
        <v>9</v>
      </c>
      <c r="H460" s="25">
        <v>1.6</v>
      </c>
      <c r="I460" s="27">
        <v>4.3333333333333335E-2</v>
      </c>
      <c r="J460" s="27">
        <v>0.16025641025641024</v>
      </c>
      <c r="K460" s="25">
        <v>2.1800000000000001E-3</v>
      </c>
      <c r="L460" s="24" t="s">
        <v>127</v>
      </c>
      <c r="M460" s="28">
        <v>9.1600000000000004E-4</v>
      </c>
      <c r="N460" s="28">
        <v>3.1190000000000002E-3</v>
      </c>
      <c r="O460" s="52" t="s">
        <v>407</v>
      </c>
      <c r="P460" s="52" t="s">
        <v>402</v>
      </c>
    </row>
    <row r="461" spans="1:16" x14ac:dyDescent="0.2">
      <c r="A461" s="73"/>
      <c r="B461" s="76"/>
      <c r="C461" s="25" t="s">
        <v>343</v>
      </c>
      <c r="D461" s="24">
        <v>4.2</v>
      </c>
      <c r="E461" s="26">
        <v>13</v>
      </c>
      <c r="F461" s="25">
        <v>7.96</v>
      </c>
      <c r="G461" s="48">
        <v>68</v>
      </c>
      <c r="H461" s="25">
        <v>4.2</v>
      </c>
      <c r="I461" s="27">
        <v>4.6666666666666669E-2</v>
      </c>
      <c r="J461" s="27">
        <v>6.6666666666666666E-2</v>
      </c>
      <c r="K461" s="25">
        <v>6.6E-4</v>
      </c>
      <c r="L461" s="25">
        <v>3.6970000000000003E-2</v>
      </c>
      <c r="M461" s="28">
        <v>1.348E-3</v>
      </c>
      <c r="N461" s="28">
        <v>7.489E-3</v>
      </c>
      <c r="O461" s="52" t="s">
        <v>407</v>
      </c>
      <c r="P461" s="52" t="s">
        <v>402</v>
      </c>
    </row>
    <row r="462" spans="1:16" x14ac:dyDescent="0.2">
      <c r="A462" s="73"/>
      <c r="B462" s="76"/>
      <c r="C462" s="25" t="s">
        <v>344</v>
      </c>
      <c r="D462" s="24">
        <v>4.8</v>
      </c>
      <c r="E462" s="26">
        <v>11.8</v>
      </c>
      <c r="F462" s="25">
        <v>7.98</v>
      </c>
      <c r="G462" s="48">
        <v>18</v>
      </c>
      <c r="H462" s="25">
        <v>2.4</v>
      </c>
      <c r="I462" s="27">
        <v>2.6666666666666668E-2</v>
      </c>
      <c r="J462" s="27">
        <v>0.12179487179487179</v>
      </c>
      <c r="K462" s="25">
        <v>1.33E-3</v>
      </c>
      <c r="L462" s="24" t="s">
        <v>127</v>
      </c>
      <c r="M462" s="28">
        <v>1.709E-3</v>
      </c>
      <c r="N462" s="28">
        <v>7.4700000000000001E-3</v>
      </c>
      <c r="O462" s="52" t="s">
        <v>407</v>
      </c>
      <c r="P462" s="52" t="s">
        <v>402</v>
      </c>
    </row>
    <row r="463" spans="1:16" x14ac:dyDescent="0.2">
      <c r="A463" s="73"/>
      <c r="B463" s="76"/>
      <c r="C463" s="25" t="s">
        <v>329</v>
      </c>
      <c r="D463" s="24">
        <v>5.3</v>
      </c>
      <c r="E463" s="26">
        <v>10.8</v>
      </c>
      <c r="F463" s="25">
        <v>7.98</v>
      </c>
      <c r="G463" s="48">
        <v>39</v>
      </c>
      <c r="H463" s="25">
        <v>3</v>
      </c>
      <c r="I463" s="27">
        <v>2.3333333333333334E-2</v>
      </c>
      <c r="J463" s="27">
        <v>0.67179487179487185</v>
      </c>
      <c r="K463" s="25">
        <v>7.6600000000000001E-3</v>
      </c>
      <c r="L463" s="25">
        <v>1.4788000000000001E-2</v>
      </c>
      <c r="M463" s="28">
        <v>1.609E-3</v>
      </c>
      <c r="N463" s="28">
        <v>8.6129999999999991E-3</v>
      </c>
      <c r="O463" s="52" t="s">
        <v>407</v>
      </c>
      <c r="P463" s="52" t="s">
        <v>402</v>
      </c>
    </row>
    <row r="464" spans="1:16" x14ac:dyDescent="0.2">
      <c r="A464" s="73"/>
      <c r="B464" s="76"/>
      <c r="C464" s="25" t="s">
        <v>345</v>
      </c>
      <c r="D464" s="24">
        <v>18.600000000000001</v>
      </c>
      <c r="E464" s="26">
        <v>9.1</v>
      </c>
      <c r="F464" s="25">
        <v>8.26</v>
      </c>
      <c r="G464" s="48">
        <v>4</v>
      </c>
      <c r="H464" s="25">
        <v>2.2000000000000002</v>
      </c>
      <c r="I464" s="27">
        <v>2.6666666666666668E-2</v>
      </c>
      <c r="J464" s="27">
        <v>7.3076923076923081E-2</v>
      </c>
      <c r="K464" s="25">
        <v>4.2199999999999998E-3</v>
      </c>
      <c r="L464" s="24" t="s">
        <v>127</v>
      </c>
      <c r="M464" s="28">
        <v>5.3000000000000009E-4</v>
      </c>
      <c r="N464" s="28">
        <v>1.877E-3</v>
      </c>
      <c r="O464" s="52" t="s">
        <v>407</v>
      </c>
      <c r="P464" s="52" t="s">
        <v>402</v>
      </c>
    </row>
    <row r="465" spans="1:16" x14ac:dyDescent="0.2">
      <c r="A465" s="73"/>
      <c r="B465" s="76"/>
      <c r="C465" s="25" t="s">
        <v>330</v>
      </c>
      <c r="D465" s="24">
        <v>14.7</v>
      </c>
      <c r="E465" s="26">
        <v>9.1999999999999993</v>
      </c>
      <c r="F465" s="25">
        <v>8.1999999999999993</v>
      </c>
      <c r="G465" s="48">
        <v>10</v>
      </c>
      <c r="H465" s="25">
        <v>1.1000000000000001</v>
      </c>
      <c r="I465" s="27">
        <v>0.06</v>
      </c>
      <c r="J465" s="27">
        <v>9.4871794871794868E-2</v>
      </c>
      <c r="K465" s="25">
        <v>3.64E-3</v>
      </c>
      <c r="L465" s="24" t="s">
        <v>127</v>
      </c>
      <c r="M465" s="28">
        <v>2.0710000000000004E-3</v>
      </c>
      <c r="N465" s="28">
        <v>2.2910000000000001E-3</v>
      </c>
      <c r="O465" s="52" t="s">
        <v>407</v>
      </c>
      <c r="P465" s="52" t="s">
        <v>402</v>
      </c>
    </row>
    <row r="466" spans="1:16" x14ac:dyDescent="0.2">
      <c r="A466" s="73"/>
      <c r="B466" s="76"/>
      <c r="C466" s="25" t="s">
        <v>245</v>
      </c>
      <c r="D466" s="24">
        <v>23.8</v>
      </c>
      <c r="E466" s="26">
        <v>7.4</v>
      </c>
      <c r="F466" s="25">
        <v>8.1</v>
      </c>
      <c r="G466" s="48">
        <v>6</v>
      </c>
      <c r="H466" s="25">
        <v>0.7</v>
      </c>
      <c r="I466" s="27">
        <v>0.10666666666666667</v>
      </c>
      <c r="J466" s="27">
        <v>2.3076923076923075E-2</v>
      </c>
      <c r="K466" s="25">
        <v>1.34E-3</v>
      </c>
      <c r="L466" s="24" t="s">
        <v>127</v>
      </c>
      <c r="M466" s="28">
        <v>4.5800000000000002E-4</v>
      </c>
      <c r="N466" s="28">
        <v>6.4909999999999994E-3</v>
      </c>
      <c r="O466" s="52" t="s">
        <v>407</v>
      </c>
      <c r="P466" s="52" t="s">
        <v>402</v>
      </c>
    </row>
    <row r="467" spans="1:16" x14ac:dyDescent="0.2">
      <c r="A467" s="73"/>
      <c r="B467" s="76"/>
      <c r="C467" s="25" t="s">
        <v>331</v>
      </c>
      <c r="D467" s="24">
        <v>25.8</v>
      </c>
      <c r="E467" s="26">
        <v>8.8000000000000007</v>
      </c>
      <c r="F467" s="25">
        <v>8.1999999999999993</v>
      </c>
      <c r="G467" s="48">
        <v>3.6</v>
      </c>
      <c r="H467" s="25">
        <v>1.9</v>
      </c>
      <c r="I467" s="27">
        <v>2.6666666666666668E-2</v>
      </c>
      <c r="J467" s="27">
        <v>5.512820512820512E-2</v>
      </c>
      <c r="K467" s="25">
        <v>4.5300000000000002E-3</v>
      </c>
      <c r="L467" s="25">
        <v>1.4788000000000001E-2</v>
      </c>
      <c r="M467" s="28">
        <v>1.175E-3</v>
      </c>
      <c r="N467" s="28">
        <v>6.6090000000000003E-3</v>
      </c>
      <c r="O467" s="52" t="s">
        <v>407</v>
      </c>
      <c r="P467" s="52" t="s">
        <v>402</v>
      </c>
    </row>
    <row r="468" spans="1:16" x14ac:dyDescent="0.2">
      <c r="A468" s="73"/>
      <c r="B468" s="76"/>
      <c r="C468" s="25" t="s">
        <v>332</v>
      </c>
      <c r="D468" s="24">
        <v>18.100000000000001</v>
      </c>
      <c r="E468" s="26">
        <v>9.1999999999999993</v>
      </c>
      <c r="F468" s="25">
        <v>8.1999999999999993</v>
      </c>
      <c r="G468" s="48">
        <v>6</v>
      </c>
      <c r="H468" s="25">
        <v>1.6</v>
      </c>
      <c r="I468" s="27">
        <v>0.02</v>
      </c>
      <c r="J468" s="27">
        <v>3.8461538461538457E-2</v>
      </c>
      <c r="K468" s="25">
        <v>1.8799999999999999E-3</v>
      </c>
      <c r="L468" s="24" t="s">
        <v>127</v>
      </c>
      <c r="M468" s="28">
        <v>8.9700000000000001E-4</v>
      </c>
      <c r="N468" s="28">
        <v>1.2080000000000001E-3</v>
      </c>
      <c r="O468" s="52" t="s">
        <v>407</v>
      </c>
      <c r="P468" s="52" t="s">
        <v>402</v>
      </c>
    </row>
    <row r="469" spans="1:16" x14ac:dyDescent="0.2">
      <c r="A469" s="73"/>
      <c r="B469" s="76"/>
      <c r="C469" s="25" t="s">
        <v>333</v>
      </c>
      <c r="D469" s="24">
        <v>12.8</v>
      </c>
      <c r="E469" s="26">
        <v>9.9</v>
      </c>
      <c r="F469" s="25">
        <v>8.1999999999999993</v>
      </c>
      <c r="G469" s="48">
        <v>47</v>
      </c>
      <c r="H469" s="25">
        <v>2</v>
      </c>
      <c r="I469" s="27">
        <v>0.10666666666666667</v>
      </c>
      <c r="J469" s="27">
        <v>0.12179487179487179</v>
      </c>
      <c r="K469" s="25">
        <v>4.0699999999999998E-3</v>
      </c>
      <c r="L469" s="25">
        <v>5.1757999999999998E-2</v>
      </c>
      <c r="M469" s="28">
        <v>1.609E-3</v>
      </c>
      <c r="N469" s="28">
        <v>5.5069999999999997E-3</v>
      </c>
      <c r="O469" s="52" t="s">
        <v>407</v>
      </c>
      <c r="P469" s="52" t="s">
        <v>402</v>
      </c>
    </row>
    <row r="470" spans="1:16" x14ac:dyDescent="0.2">
      <c r="A470" s="73"/>
      <c r="B470" s="76"/>
      <c r="C470" s="25" t="s">
        <v>346</v>
      </c>
      <c r="D470" s="24">
        <v>11.2</v>
      </c>
      <c r="E470" s="26">
        <v>9.6999999999999993</v>
      </c>
      <c r="F470" s="25">
        <v>8.1999999999999993</v>
      </c>
      <c r="G470" s="48">
        <v>23</v>
      </c>
      <c r="H470" s="25">
        <v>4</v>
      </c>
      <c r="I470" s="27">
        <v>0.09</v>
      </c>
      <c r="J470" s="25" t="s">
        <v>398</v>
      </c>
      <c r="K470" s="25">
        <v>0</v>
      </c>
      <c r="L470" s="25">
        <v>1.4788000000000001E-2</v>
      </c>
      <c r="M470" s="28">
        <v>6.9699999999999992E-4</v>
      </c>
      <c r="N470" s="28">
        <v>9.41E-4</v>
      </c>
      <c r="O470" s="52" t="s">
        <v>407</v>
      </c>
      <c r="P470" s="52" t="s">
        <v>402</v>
      </c>
    </row>
    <row r="471" spans="1:16" x14ac:dyDescent="0.2">
      <c r="A471" s="74"/>
      <c r="B471" s="77"/>
      <c r="C471" s="25" t="s">
        <v>192</v>
      </c>
      <c r="D471" s="24">
        <v>5</v>
      </c>
      <c r="E471" s="26">
        <v>11.9</v>
      </c>
      <c r="F471" s="25">
        <v>8.1999999999999993</v>
      </c>
      <c r="G471" s="48">
        <v>17</v>
      </c>
      <c r="H471" s="25">
        <v>3.2</v>
      </c>
      <c r="I471" s="27">
        <v>4.3333333333333335E-2</v>
      </c>
      <c r="J471" s="27">
        <v>7.179487179487179E-2</v>
      </c>
      <c r="K471" s="25">
        <v>1.32E-3</v>
      </c>
      <c r="L471" s="24" t="s">
        <v>127</v>
      </c>
      <c r="M471" s="28">
        <v>1.6800000000000001E-3</v>
      </c>
      <c r="N471" s="28">
        <v>4.2500000000000003E-3</v>
      </c>
      <c r="O471" s="52" t="s">
        <v>407</v>
      </c>
      <c r="P471" s="52" t="s">
        <v>402</v>
      </c>
    </row>
    <row r="472" spans="1:16" s="39" customFormat="1" x14ac:dyDescent="0.2">
      <c r="A472" s="49" t="s">
        <v>401</v>
      </c>
      <c r="B472" s="32"/>
      <c r="C472" s="32"/>
      <c r="D472" s="32"/>
      <c r="E472" s="34">
        <f>PERCENTILE(E460:E471,0.5)</f>
        <v>9.8000000000000007</v>
      </c>
      <c r="F472" s="34">
        <f>PERCENTILE(F460:F471,0.95)</f>
        <v>8.2270000000000003</v>
      </c>
      <c r="G472" s="44">
        <v>20.883333333333333</v>
      </c>
      <c r="H472" s="34">
        <f>PERCENTILE(H460:H471,0.95)</f>
        <v>4.09</v>
      </c>
      <c r="I472" s="36">
        <v>0.10666666666666667</v>
      </c>
      <c r="J472" s="37">
        <v>0.39044871794871761</v>
      </c>
      <c r="K472" s="35">
        <f>PERCENTILE(K460:K471,0.95)</f>
        <v>5.9384999999999976E-3</v>
      </c>
      <c r="L472" s="34">
        <v>4.3624599999999993E-2</v>
      </c>
      <c r="M472" s="38">
        <v>1.8718999999999999E-3</v>
      </c>
      <c r="N472" s="38">
        <v>7.9947999999999981E-3</v>
      </c>
      <c r="O472" s="40"/>
      <c r="P472" s="40"/>
    </row>
    <row r="473" spans="1:16" x14ac:dyDescent="0.2">
      <c r="A473" s="72" t="s">
        <v>46</v>
      </c>
      <c r="B473" s="75" t="s">
        <v>347</v>
      </c>
      <c r="C473" s="25" t="s">
        <v>342</v>
      </c>
      <c r="D473" s="24">
        <v>8.5</v>
      </c>
      <c r="E473" s="26">
        <v>12.7</v>
      </c>
      <c r="F473" s="25">
        <v>8.01</v>
      </c>
      <c r="G473" s="48">
        <v>3</v>
      </c>
      <c r="H473" s="25">
        <v>1.8</v>
      </c>
      <c r="I473" s="27">
        <v>0.31</v>
      </c>
      <c r="J473" s="27">
        <v>0.26794871794871794</v>
      </c>
      <c r="K473" s="25">
        <v>4.2100000000000002E-3</v>
      </c>
      <c r="L473" s="25"/>
      <c r="M473" s="28">
        <v>1.3289999999999999E-3</v>
      </c>
      <c r="N473" s="28"/>
      <c r="O473" s="52" t="s">
        <v>407</v>
      </c>
      <c r="P473" s="52" t="s">
        <v>402</v>
      </c>
    </row>
    <row r="474" spans="1:16" x14ac:dyDescent="0.2">
      <c r="A474" s="73"/>
      <c r="B474" s="76"/>
      <c r="C474" s="25" t="s">
        <v>343</v>
      </c>
      <c r="D474" s="24">
        <v>4.4000000000000004</v>
      </c>
      <c r="E474" s="26">
        <v>13</v>
      </c>
      <c r="F474" s="25">
        <v>7.92</v>
      </c>
      <c r="G474" s="48">
        <v>18</v>
      </c>
      <c r="H474" s="25">
        <v>2.9</v>
      </c>
      <c r="I474" s="27">
        <v>0.08</v>
      </c>
      <c r="J474" s="27">
        <v>8.5897435897435898E-2</v>
      </c>
      <c r="K474" s="25">
        <v>7.9000000000000001E-4</v>
      </c>
      <c r="L474" s="25"/>
      <c r="M474" s="28">
        <v>1.188E-3</v>
      </c>
      <c r="N474" s="28"/>
      <c r="O474" s="52" t="s">
        <v>407</v>
      </c>
      <c r="P474" s="52" t="s">
        <v>402</v>
      </c>
    </row>
    <row r="475" spans="1:16" x14ac:dyDescent="0.2">
      <c r="A475" s="73"/>
      <c r="B475" s="76"/>
      <c r="C475" s="25" t="s">
        <v>344</v>
      </c>
      <c r="D475" s="24">
        <v>4.5999999999999996</v>
      </c>
      <c r="E475" s="26">
        <v>12.4</v>
      </c>
      <c r="F475" s="25">
        <v>7.95</v>
      </c>
      <c r="G475" s="48">
        <v>13</v>
      </c>
      <c r="H475" s="25">
        <v>2.8</v>
      </c>
      <c r="I475" s="27">
        <v>1.6666666666666666E-2</v>
      </c>
      <c r="J475" s="27">
        <v>0.12051282051282051</v>
      </c>
      <c r="K475" s="25">
        <v>1.2099999999999999E-3</v>
      </c>
      <c r="L475" s="25"/>
      <c r="M475" s="28">
        <v>1.1510000000000001E-3</v>
      </c>
      <c r="N475" s="28"/>
      <c r="O475" s="52" t="s">
        <v>407</v>
      </c>
      <c r="P475" s="52" t="s">
        <v>402</v>
      </c>
    </row>
    <row r="476" spans="1:16" x14ac:dyDescent="0.2">
      <c r="A476" s="73"/>
      <c r="B476" s="76"/>
      <c r="C476" s="25" t="s">
        <v>329</v>
      </c>
      <c r="D476" s="24">
        <v>4.9000000000000004</v>
      </c>
      <c r="E476" s="26">
        <v>11.4</v>
      </c>
      <c r="F476" s="25">
        <v>7.94</v>
      </c>
      <c r="G476" s="48">
        <v>12</v>
      </c>
      <c r="H476" s="25">
        <v>2.5</v>
      </c>
      <c r="I476" s="27">
        <v>0.03</v>
      </c>
      <c r="J476" s="27">
        <v>0.1423076923076923</v>
      </c>
      <c r="K476" s="25">
        <v>1.4300000000000001E-3</v>
      </c>
      <c r="L476" s="25"/>
      <c r="M476" s="28">
        <v>1.1919999999999999E-3</v>
      </c>
      <c r="N476" s="28"/>
      <c r="O476" s="52" t="s">
        <v>407</v>
      </c>
      <c r="P476" s="52" t="s">
        <v>402</v>
      </c>
    </row>
    <row r="477" spans="1:16" x14ac:dyDescent="0.2">
      <c r="A477" s="73"/>
      <c r="B477" s="76"/>
      <c r="C477" s="25" t="s">
        <v>345</v>
      </c>
      <c r="D477" s="24">
        <v>17.3</v>
      </c>
      <c r="E477" s="26">
        <v>8</v>
      </c>
      <c r="F477" s="25">
        <v>8.1</v>
      </c>
      <c r="G477" s="48">
        <v>3</v>
      </c>
      <c r="H477" s="25">
        <v>2.4</v>
      </c>
      <c r="I477" s="27">
        <v>0.12666666666666668</v>
      </c>
      <c r="J477" s="27">
        <v>9.7435897435897437E-2</v>
      </c>
      <c r="K477" s="25">
        <v>3.62E-3</v>
      </c>
      <c r="L477" s="25"/>
      <c r="M477" s="28">
        <v>1.32E-3</v>
      </c>
      <c r="N477" s="28"/>
      <c r="O477" s="52" t="s">
        <v>407</v>
      </c>
      <c r="P477" s="52" t="s">
        <v>402</v>
      </c>
    </row>
    <row r="478" spans="1:16" x14ac:dyDescent="0.2">
      <c r="A478" s="73"/>
      <c r="B478" s="76"/>
      <c r="C478" s="25" t="s">
        <v>330</v>
      </c>
      <c r="D478" s="24">
        <v>14.6</v>
      </c>
      <c r="E478" s="26">
        <v>8.5</v>
      </c>
      <c r="F478" s="25">
        <v>8</v>
      </c>
      <c r="G478" s="48">
        <v>5</v>
      </c>
      <c r="H478" s="25">
        <v>1.6</v>
      </c>
      <c r="I478" s="27">
        <v>0.14333333333333334</v>
      </c>
      <c r="J478" s="27">
        <v>0.11025641025641024</v>
      </c>
      <c r="K478" s="25">
        <v>2.6900000000000001E-3</v>
      </c>
      <c r="L478" s="25"/>
      <c r="M478" s="28">
        <v>1.1299999999999999E-3</v>
      </c>
      <c r="N478" s="28"/>
      <c r="O478" s="52" t="s">
        <v>407</v>
      </c>
      <c r="P478" s="52" t="s">
        <v>402</v>
      </c>
    </row>
    <row r="479" spans="1:16" x14ac:dyDescent="0.2">
      <c r="A479" s="73"/>
      <c r="B479" s="76"/>
      <c r="C479" s="25" t="s">
        <v>245</v>
      </c>
      <c r="D479" s="24">
        <v>24.2</v>
      </c>
      <c r="E479" s="26">
        <v>6.1</v>
      </c>
      <c r="F479" s="25">
        <v>8</v>
      </c>
      <c r="G479" s="48">
        <v>8</v>
      </c>
      <c r="H479" s="25">
        <v>3.3</v>
      </c>
      <c r="I479" s="27">
        <v>0.16</v>
      </c>
      <c r="J479" s="25" t="s">
        <v>398</v>
      </c>
      <c r="K479" s="25">
        <v>0</v>
      </c>
      <c r="L479" s="25"/>
      <c r="M479" s="28">
        <v>1.3859999999999999E-3</v>
      </c>
      <c r="N479" s="28"/>
      <c r="O479" s="52" t="s">
        <v>407</v>
      </c>
      <c r="P479" s="52" t="s">
        <v>402</v>
      </c>
    </row>
    <row r="480" spans="1:16" x14ac:dyDescent="0.2">
      <c r="A480" s="73"/>
      <c r="B480" s="76"/>
      <c r="C480" s="25" t="s">
        <v>331</v>
      </c>
      <c r="D480" s="24">
        <v>23.2</v>
      </c>
      <c r="E480" s="29">
        <v>3.8</v>
      </c>
      <c r="F480" s="25">
        <v>7.9</v>
      </c>
      <c r="G480" s="48">
        <v>5.2</v>
      </c>
      <c r="H480" s="25">
        <v>3</v>
      </c>
      <c r="I480" s="27">
        <v>0.04</v>
      </c>
      <c r="J480" s="27">
        <v>0.16794871794871796</v>
      </c>
      <c r="K480" s="25">
        <v>6.0600000000000003E-3</v>
      </c>
      <c r="L480" s="25"/>
      <c r="M480" s="28">
        <v>1.4250000000000001E-3</v>
      </c>
      <c r="N480" s="28"/>
      <c r="O480" s="52" t="s">
        <v>407</v>
      </c>
      <c r="P480" s="52" t="s">
        <v>402</v>
      </c>
    </row>
    <row r="481" spans="1:16" x14ac:dyDescent="0.2">
      <c r="A481" s="73"/>
      <c r="B481" s="76"/>
      <c r="C481" s="25" t="s">
        <v>332</v>
      </c>
      <c r="D481" s="24">
        <v>16.600000000000001</v>
      </c>
      <c r="E481" s="26">
        <v>7.3</v>
      </c>
      <c r="F481" s="25">
        <v>8</v>
      </c>
      <c r="G481" s="48">
        <v>8</v>
      </c>
      <c r="H481" s="25">
        <v>4.3</v>
      </c>
      <c r="I481" s="27">
        <v>0.29333333333333333</v>
      </c>
      <c r="J481" s="27">
        <v>0.16153846153846155</v>
      </c>
      <c r="K481" s="25">
        <v>4.5700000000000003E-3</v>
      </c>
      <c r="L481" s="25"/>
      <c r="M481" s="28">
        <v>1.178E-3</v>
      </c>
      <c r="N481" s="28"/>
      <c r="O481" s="52" t="s">
        <v>407</v>
      </c>
      <c r="P481" s="52" t="s">
        <v>402</v>
      </c>
    </row>
    <row r="482" spans="1:16" x14ac:dyDescent="0.2">
      <c r="A482" s="73"/>
      <c r="B482" s="76"/>
      <c r="C482" s="25" t="s">
        <v>333</v>
      </c>
      <c r="D482" s="24">
        <v>12.6</v>
      </c>
      <c r="E482" s="26">
        <v>9.5</v>
      </c>
      <c r="F482" s="25">
        <v>8.1</v>
      </c>
      <c r="G482" s="48">
        <v>7</v>
      </c>
      <c r="H482" s="25">
        <v>1.2</v>
      </c>
      <c r="I482" s="27">
        <v>0.13666666666666669</v>
      </c>
      <c r="J482" s="27">
        <v>7.9487179487179482E-2</v>
      </c>
      <c r="K482" s="25">
        <v>2.0899999999999998E-3</v>
      </c>
      <c r="L482" s="25"/>
      <c r="M482" s="28">
        <v>2.5870000000000003E-3</v>
      </c>
      <c r="N482" s="28"/>
      <c r="O482" s="52" t="s">
        <v>407</v>
      </c>
      <c r="P482" s="52" t="s">
        <v>402</v>
      </c>
    </row>
    <row r="483" spans="1:16" x14ac:dyDescent="0.2">
      <c r="A483" s="73"/>
      <c r="B483" s="76"/>
      <c r="C483" s="25" t="s">
        <v>346</v>
      </c>
      <c r="D483" s="24">
        <v>11</v>
      </c>
      <c r="E483" s="26">
        <v>8.6999999999999993</v>
      </c>
      <c r="F483" s="25">
        <v>7.9</v>
      </c>
      <c r="G483" s="48">
        <v>196</v>
      </c>
      <c r="H483" s="25">
        <v>5.5</v>
      </c>
      <c r="I483" s="27">
        <v>0.22000000000000003</v>
      </c>
      <c r="J483" s="27">
        <v>9.1025641025641008E-2</v>
      </c>
      <c r="K483" s="25">
        <v>1.3500000000000001E-3</v>
      </c>
      <c r="L483" s="25"/>
      <c r="M483" s="28">
        <v>1.5089999999999999E-3</v>
      </c>
      <c r="N483" s="28"/>
      <c r="O483" s="52" t="s">
        <v>407</v>
      </c>
      <c r="P483" s="52" t="s">
        <v>402</v>
      </c>
    </row>
    <row r="484" spans="1:16" x14ac:dyDescent="0.2">
      <c r="A484" s="74"/>
      <c r="B484" s="77"/>
      <c r="C484" s="25" t="s">
        <v>192</v>
      </c>
      <c r="D484" s="24">
        <v>3.4</v>
      </c>
      <c r="E484" s="26">
        <v>12.1</v>
      </c>
      <c r="F484" s="25">
        <v>8.1999999999999993</v>
      </c>
      <c r="G484" s="48">
        <v>7</v>
      </c>
      <c r="H484" s="25">
        <v>2.2000000000000002</v>
      </c>
      <c r="I484" s="27">
        <v>5.6666666666666671E-2</v>
      </c>
      <c r="J484" s="27">
        <v>0.26410256410256405</v>
      </c>
      <c r="K484" s="25">
        <v>4.2599999999999999E-3</v>
      </c>
      <c r="L484" s="25"/>
      <c r="M484" s="28">
        <v>9.8400000000000007E-4</v>
      </c>
      <c r="N484" s="28"/>
      <c r="O484" s="52" t="s">
        <v>407</v>
      </c>
      <c r="P484" s="52" t="s">
        <v>402</v>
      </c>
    </row>
    <row r="485" spans="1:16" s="39" customFormat="1" x14ac:dyDescent="0.2">
      <c r="A485" s="49" t="s">
        <v>401</v>
      </c>
      <c r="B485" s="32"/>
      <c r="C485" s="32"/>
      <c r="D485" s="32"/>
      <c r="E485" s="34">
        <f>PERCENTILE(E473:E484,0.5)</f>
        <v>9.1</v>
      </c>
      <c r="F485" s="34">
        <f>PERCENTILE(F473:F484,0.95)</f>
        <v>8.1449999999999996</v>
      </c>
      <c r="G485" s="44">
        <v>23.766666666666666</v>
      </c>
      <c r="H485" s="34">
        <f>PERCENTILE(H473:H484,0.95)</f>
        <v>4.839999999999999</v>
      </c>
      <c r="I485" s="36">
        <v>0.30083333333333334</v>
      </c>
      <c r="J485" s="37">
        <v>0.26583333333333331</v>
      </c>
      <c r="K485" s="35">
        <f>PERCENTILE(K473:K484,0.95)</f>
        <v>5.2404999999999995E-3</v>
      </c>
      <c r="L485" s="34"/>
      <c r="M485" s="38">
        <v>1.9940999999999995E-3</v>
      </c>
      <c r="N485" s="38"/>
      <c r="O485" s="40"/>
      <c r="P485" s="40"/>
    </row>
    <row r="486" spans="1:16" x14ac:dyDescent="0.2">
      <c r="A486" s="72" t="s">
        <v>47</v>
      </c>
      <c r="B486" s="75" t="s">
        <v>348</v>
      </c>
      <c r="C486" s="25" t="s">
        <v>165</v>
      </c>
      <c r="D486" s="24">
        <v>2.1</v>
      </c>
      <c r="E486" s="26">
        <v>11.9</v>
      </c>
      <c r="F486" s="25">
        <v>7.5</v>
      </c>
      <c r="G486" s="48">
        <v>91</v>
      </c>
      <c r="H486" s="25">
        <v>6.6</v>
      </c>
      <c r="I486" s="27">
        <v>1.6666666666666666E-2</v>
      </c>
      <c r="J486" s="27">
        <v>7.3076923076923081E-2</v>
      </c>
      <c r="K486" s="25">
        <v>2.1000000000000001E-4</v>
      </c>
      <c r="L486" s="24" t="s">
        <v>127</v>
      </c>
      <c r="M486" s="28">
        <v>1.299E-3</v>
      </c>
      <c r="N486" s="28">
        <v>9.0180000000000017E-3</v>
      </c>
      <c r="O486" s="52" t="s">
        <v>407</v>
      </c>
      <c r="P486" s="52" t="s">
        <v>402</v>
      </c>
    </row>
    <row r="487" spans="1:16" x14ac:dyDescent="0.2">
      <c r="A487" s="73"/>
      <c r="B487" s="76"/>
      <c r="C487" s="25" t="s">
        <v>166</v>
      </c>
      <c r="D487" s="24">
        <v>3.5</v>
      </c>
      <c r="E487" s="26">
        <v>12.3</v>
      </c>
      <c r="F487" s="25">
        <v>7.87</v>
      </c>
      <c r="G487" s="48">
        <v>8</v>
      </c>
      <c r="H487" s="25">
        <v>1.8</v>
      </c>
      <c r="I487" s="27">
        <v>2.6666666666666668E-2</v>
      </c>
      <c r="J487" s="27">
        <v>0.20897435897435898</v>
      </c>
      <c r="K487" s="25">
        <v>1.6000000000000001E-3</v>
      </c>
      <c r="L487" s="25">
        <v>2.2182E-2</v>
      </c>
      <c r="M487" s="28">
        <v>9.4600000000000001E-4</v>
      </c>
      <c r="N487" s="28">
        <v>7.9740000000000002E-3</v>
      </c>
      <c r="O487" s="52" t="s">
        <v>407</v>
      </c>
      <c r="P487" s="52" t="s">
        <v>402</v>
      </c>
    </row>
    <row r="488" spans="1:16" x14ac:dyDescent="0.2">
      <c r="A488" s="73"/>
      <c r="B488" s="76"/>
      <c r="C488" s="25" t="s">
        <v>167</v>
      </c>
      <c r="D488" s="24">
        <v>6.7</v>
      </c>
      <c r="E488" s="26">
        <v>11.3</v>
      </c>
      <c r="F488" s="25">
        <v>7.92</v>
      </c>
      <c r="G488" s="48">
        <v>22</v>
      </c>
      <c r="H488" s="25">
        <v>2.5</v>
      </c>
      <c r="I488" s="27">
        <v>1.6666666666666666E-2</v>
      </c>
      <c r="J488" s="27">
        <v>9.6153846153846145E-2</v>
      </c>
      <c r="K488" s="25"/>
      <c r="L488" s="25"/>
      <c r="M488" s="28">
        <v>9.0400000000000007E-4</v>
      </c>
      <c r="N488" s="28">
        <v>5.6379999999999998E-3</v>
      </c>
      <c r="O488" s="52" t="s">
        <v>407</v>
      </c>
      <c r="P488" s="52" t="s">
        <v>402</v>
      </c>
    </row>
    <row r="489" spans="1:16" x14ac:dyDescent="0.2">
      <c r="A489" s="73"/>
      <c r="B489" s="76"/>
      <c r="C489" s="25" t="s">
        <v>168</v>
      </c>
      <c r="D489" s="24">
        <v>9.1999999999999993</v>
      </c>
      <c r="E489" s="26">
        <v>10.8</v>
      </c>
      <c r="F489" s="25">
        <v>8.0500000000000007</v>
      </c>
      <c r="G489" s="48">
        <v>14</v>
      </c>
      <c r="H489" s="25">
        <v>1.6</v>
      </c>
      <c r="I489" s="27">
        <v>1.3333333333333334E-2</v>
      </c>
      <c r="J489" s="27">
        <v>0.10384615384615385</v>
      </c>
      <c r="K489" s="25">
        <v>1.89E-3</v>
      </c>
      <c r="L489" s="25">
        <v>7.3940000000000006E-2</v>
      </c>
      <c r="M489" s="28">
        <v>7.8700000000000005E-4</v>
      </c>
      <c r="N489" s="28">
        <v>8.9960000000000005E-3</v>
      </c>
      <c r="O489" s="52" t="s">
        <v>407</v>
      </c>
      <c r="P489" s="52" t="s">
        <v>402</v>
      </c>
    </row>
    <row r="490" spans="1:16" x14ac:dyDescent="0.2">
      <c r="A490" s="73"/>
      <c r="B490" s="76"/>
      <c r="C490" s="25" t="s">
        <v>169</v>
      </c>
      <c r="D490" s="24">
        <v>16.600000000000001</v>
      </c>
      <c r="E490" s="26">
        <v>8.1</v>
      </c>
      <c r="F490" s="25">
        <v>8.1999999999999993</v>
      </c>
      <c r="G490" s="48">
        <v>6</v>
      </c>
      <c r="H490" s="25">
        <v>2.4</v>
      </c>
      <c r="I490" s="27">
        <v>0.14666666666666667</v>
      </c>
      <c r="J490" s="27">
        <v>0.23205128205128203</v>
      </c>
      <c r="K490" s="25">
        <v>1.022E-2</v>
      </c>
      <c r="L490" s="25">
        <v>2.2182E-2</v>
      </c>
      <c r="M490" s="28">
        <v>4.5600000000000003E-4</v>
      </c>
      <c r="N490" s="28">
        <v>8.685E-3</v>
      </c>
      <c r="O490" s="52" t="s">
        <v>407</v>
      </c>
      <c r="P490" s="52" t="s">
        <v>402</v>
      </c>
    </row>
    <row r="491" spans="1:16" x14ac:dyDescent="0.2">
      <c r="A491" s="73"/>
      <c r="B491" s="76"/>
      <c r="C491" s="25" t="s">
        <v>170</v>
      </c>
      <c r="D491" s="24">
        <v>25.5</v>
      </c>
      <c r="E491" s="26">
        <v>6.9</v>
      </c>
      <c r="F491" s="25">
        <v>7.9</v>
      </c>
      <c r="G491" s="48">
        <v>3</v>
      </c>
      <c r="H491" s="25">
        <v>3.2</v>
      </c>
      <c r="I491" s="27">
        <v>0.03</v>
      </c>
      <c r="J491" s="27">
        <v>1.282051282051282E-2</v>
      </c>
      <c r="K491" s="25">
        <v>5.4000000000000001E-4</v>
      </c>
      <c r="L491" s="25">
        <v>2.2182E-2</v>
      </c>
      <c r="M491" s="28">
        <v>1.1899999999999999E-3</v>
      </c>
      <c r="N491" s="28">
        <v>4.7160000000000006E-3</v>
      </c>
      <c r="O491" s="52" t="s">
        <v>407</v>
      </c>
      <c r="P491" s="52" t="s">
        <v>402</v>
      </c>
    </row>
    <row r="492" spans="1:16" x14ac:dyDescent="0.2">
      <c r="A492" s="73"/>
      <c r="B492" s="76"/>
      <c r="C492" s="25" t="s">
        <v>171</v>
      </c>
      <c r="D492" s="24">
        <v>18.8</v>
      </c>
      <c r="E492" s="26">
        <v>6.8</v>
      </c>
      <c r="F492" s="25">
        <v>7.8</v>
      </c>
      <c r="G492" s="48">
        <v>14</v>
      </c>
      <c r="H492" s="25">
        <v>2.2000000000000002</v>
      </c>
      <c r="I492" s="27">
        <v>0.33</v>
      </c>
      <c r="J492" s="25" t="s">
        <v>398</v>
      </c>
      <c r="K492" s="25">
        <v>0</v>
      </c>
      <c r="L492" s="24" t="s">
        <v>127</v>
      </c>
      <c r="M492" s="28">
        <v>4.8299999999999998E-4</v>
      </c>
      <c r="N492" s="28">
        <v>6.0439999999999999E-3</v>
      </c>
      <c r="O492" s="52" t="s">
        <v>407</v>
      </c>
      <c r="P492" s="52" t="s">
        <v>402</v>
      </c>
    </row>
    <row r="493" spans="1:16" x14ac:dyDescent="0.2">
      <c r="A493" s="73"/>
      <c r="B493" s="76"/>
      <c r="C493" s="25" t="s">
        <v>172</v>
      </c>
      <c r="D493" s="24">
        <v>24.1</v>
      </c>
      <c r="E493" s="26">
        <v>5.8</v>
      </c>
      <c r="F493" s="25">
        <v>7.8</v>
      </c>
      <c r="G493" s="48">
        <v>3.6</v>
      </c>
      <c r="H493" s="25">
        <v>2.2000000000000002</v>
      </c>
      <c r="I493" s="27">
        <v>0.35</v>
      </c>
      <c r="J493" s="27">
        <v>0.11282051282051281</v>
      </c>
      <c r="K493" s="25">
        <v>3.47E-3</v>
      </c>
      <c r="L493" s="24" t="s">
        <v>127</v>
      </c>
      <c r="M493" s="28">
        <v>5.8099999999999992E-4</v>
      </c>
      <c r="N493" s="28">
        <v>1.676E-3</v>
      </c>
      <c r="O493" s="52" t="s">
        <v>407</v>
      </c>
      <c r="P493" s="52" t="s">
        <v>402</v>
      </c>
    </row>
    <row r="494" spans="1:16" x14ac:dyDescent="0.2">
      <c r="A494" s="73"/>
      <c r="B494" s="76"/>
      <c r="C494" s="25" t="s">
        <v>173</v>
      </c>
      <c r="D494" s="24">
        <v>17.3</v>
      </c>
      <c r="E494" s="26">
        <v>5.4</v>
      </c>
      <c r="F494" s="25">
        <v>7.9</v>
      </c>
      <c r="G494" s="48">
        <v>10</v>
      </c>
      <c r="H494" s="25">
        <v>2.2000000000000002</v>
      </c>
      <c r="I494" s="27">
        <v>0.42666666666666669</v>
      </c>
      <c r="J494" s="27">
        <v>0.34487179487179487</v>
      </c>
      <c r="K494" s="25">
        <v>8.2000000000000007E-3</v>
      </c>
      <c r="L494" s="25">
        <v>6.6545999999999994E-2</v>
      </c>
      <c r="M494" s="28">
        <v>4.8099999999999998E-4</v>
      </c>
      <c r="N494" s="28">
        <v>2.8330000000000004E-3</v>
      </c>
      <c r="O494" s="52" t="s">
        <v>407</v>
      </c>
      <c r="P494" s="52" t="s">
        <v>402</v>
      </c>
    </row>
    <row r="495" spans="1:16" x14ac:dyDescent="0.2">
      <c r="A495" s="73"/>
      <c r="B495" s="76"/>
      <c r="C495" s="25" t="s">
        <v>174</v>
      </c>
      <c r="D495" s="24">
        <v>12.6</v>
      </c>
      <c r="E495" s="26">
        <v>7.1</v>
      </c>
      <c r="F495" s="25">
        <v>8</v>
      </c>
      <c r="G495" s="48">
        <v>7</v>
      </c>
      <c r="H495" s="25">
        <v>2.4</v>
      </c>
      <c r="I495" s="27">
        <v>0.28333333333333338</v>
      </c>
      <c r="J495" s="27">
        <v>0.54871794871794866</v>
      </c>
      <c r="K495" s="25">
        <v>1.154E-2</v>
      </c>
      <c r="L495" s="25">
        <v>1.4788000000000001E-2</v>
      </c>
      <c r="M495" s="28">
        <v>1.291E-3</v>
      </c>
      <c r="N495" s="28">
        <v>2.0670000000000003E-3</v>
      </c>
      <c r="O495" s="52" t="s">
        <v>407</v>
      </c>
      <c r="P495" s="52" t="s">
        <v>402</v>
      </c>
    </row>
    <row r="496" spans="1:16" x14ac:dyDescent="0.2">
      <c r="A496" s="73"/>
      <c r="B496" s="76"/>
      <c r="C496" s="25" t="s">
        <v>175</v>
      </c>
      <c r="D496" s="24">
        <v>7.9</v>
      </c>
      <c r="E496" s="26">
        <v>14.1</v>
      </c>
      <c r="F496" s="25">
        <v>8</v>
      </c>
      <c r="G496" s="48">
        <v>21</v>
      </c>
      <c r="H496" s="25">
        <v>2.2000000000000002</v>
      </c>
      <c r="I496" s="27">
        <v>8.666666666666667E-2</v>
      </c>
      <c r="J496" s="27">
        <v>0.22564102564102562</v>
      </c>
      <c r="K496" s="25">
        <v>3.31E-3</v>
      </c>
      <c r="L496" s="24" t="s">
        <v>127</v>
      </c>
      <c r="M496" s="28">
        <v>9.4200000000000002E-4</v>
      </c>
      <c r="N496" s="28">
        <v>4.5599999999999998E-3</v>
      </c>
      <c r="O496" s="52" t="s">
        <v>407</v>
      </c>
      <c r="P496" s="52" t="s">
        <v>402</v>
      </c>
    </row>
    <row r="497" spans="1:16" x14ac:dyDescent="0.2">
      <c r="A497" s="74"/>
      <c r="B497" s="77"/>
      <c r="C497" s="25" t="s">
        <v>176</v>
      </c>
      <c r="D497" s="24">
        <v>6.2</v>
      </c>
      <c r="E497" s="26">
        <v>11.2</v>
      </c>
      <c r="F497" s="25">
        <v>8</v>
      </c>
      <c r="G497" s="48">
        <v>6</v>
      </c>
      <c r="H497" s="25">
        <v>1.8</v>
      </c>
      <c r="I497" s="27">
        <v>7.0000000000000007E-2</v>
      </c>
      <c r="J497" s="27">
        <v>0.46282051282051279</v>
      </c>
      <c r="K497" s="25">
        <v>5.9300000000000004E-3</v>
      </c>
      <c r="L497" s="24" t="s">
        <v>127</v>
      </c>
      <c r="M497" s="28">
        <v>8.4199999999999998E-4</v>
      </c>
      <c r="N497" s="28">
        <v>2.5299999999999997E-3</v>
      </c>
      <c r="O497" s="52" t="s">
        <v>407</v>
      </c>
      <c r="P497" s="52" t="s">
        <v>402</v>
      </c>
    </row>
    <row r="498" spans="1:16" s="39" customFormat="1" x14ac:dyDescent="0.2">
      <c r="A498" s="49" t="s">
        <v>401</v>
      </c>
      <c r="B498" s="32"/>
      <c r="C498" s="32"/>
      <c r="D498" s="32"/>
      <c r="E498" s="34">
        <f>PERCENTILE(E486:E497,0.5)</f>
        <v>9.4499999999999993</v>
      </c>
      <c r="F498" s="34">
        <f>PERCENTILE(F486:F497,0.95)</f>
        <v>8.1174999999999997</v>
      </c>
      <c r="G498" s="44">
        <v>17.133333333333333</v>
      </c>
      <c r="H498" s="34">
        <f>PERCENTILE(H486:H497,0.95)</f>
        <v>4.7299999999999978</v>
      </c>
      <c r="I498" s="36">
        <v>0.38449999999999995</v>
      </c>
      <c r="J498" s="37">
        <v>0.50147435897435888</v>
      </c>
      <c r="K498" s="34">
        <f>PERCENTILE(K486:K497,0.95)</f>
        <v>1.0880000000000001E-2</v>
      </c>
      <c r="L498" s="34">
        <v>7.0243E-2</v>
      </c>
      <c r="M498" s="38">
        <v>1.2946000000000001E-3</v>
      </c>
      <c r="N498" s="38">
        <v>9.0059000000000007E-3</v>
      </c>
      <c r="O498" s="40"/>
      <c r="P498" s="40"/>
    </row>
    <row r="499" spans="1:16" x14ac:dyDescent="0.2">
      <c r="A499" s="72" t="s">
        <v>48</v>
      </c>
      <c r="B499" s="75" t="s">
        <v>349</v>
      </c>
      <c r="C499" s="25" t="s">
        <v>165</v>
      </c>
      <c r="D499" s="24">
        <v>2</v>
      </c>
      <c r="E499" s="26">
        <v>10.6</v>
      </c>
      <c r="F499" s="25">
        <v>7.67</v>
      </c>
      <c r="G499" s="48">
        <v>198</v>
      </c>
      <c r="H499" s="25">
        <v>8</v>
      </c>
      <c r="I499" s="27">
        <v>2.3333333333333334E-2</v>
      </c>
      <c r="J499" s="27">
        <v>8.2051282051282051E-2</v>
      </c>
      <c r="K499" s="25">
        <v>3.5E-4</v>
      </c>
      <c r="L499" s="25"/>
      <c r="M499" s="28"/>
      <c r="N499" s="28"/>
      <c r="O499" s="52" t="s">
        <v>407</v>
      </c>
      <c r="P499" s="52" t="s">
        <v>402</v>
      </c>
    </row>
    <row r="500" spans="1:16" x14ac:dyDescent="0.2">
      <c r="A500" s="73"/>
      <c r="B500" s="76"/>
      <c r="C500" s="25" t="s">
        <v>166</v>
      </c>
      <c r="D500" s="24">
        <v>5.0999999999999996</v>
      </c>
      <c r="E500" s="26">
        <v>12.2</v>
      </c>
      <c r="F500" s="25">
        <v>7.93</v>
      </c>
      <c r="G500" s="48">
        <v>16.8</v>
      </c>
      <c r="H500" s="25">
        <v>2.5</v>
      </c>
      <c r="I500" s="27">
        <v>4.3333333333333335E-2</v>
      </c>
      <c r="J500" s="27">
        <v>0.21794871794871795</v>
      </c>
      <c r="K500" s="25">
        <v>2.1800000000000001E-3</v>
      </c>
      <c r="L500" s="25"/>
      <c r="M500" s="28"/>
      <c r="N500" s="28"/>
      <c r="O500" s="52" t="s">
        <v>407</v>
      </c>
      <c r="P500" s="52" t="s">
        <v>402</v>
      </c>
    </row>
    <row r="501" spans="1:16" x14ac:dyDescent="0.2">
      <c r="A501" s="73"/>
      <c r="B501" s="76"/>
      <c r="C501" s="25" t="s">
        <v>167</v>
      </c>
      <c r="D501" s="24">
        <v>7.6</v>
      </c>
      <c r="E501" s="26">
        <v>11.1</v>
      </c>
      <c r="F501" s="25">
        <v>7.97</v>
      </c>
      <c r="G501" s="48">
        <v>52</v>
      </c>
      <c r="H501" s="25">
        <v>3.1</v>
      </c>
      <c r="I501" s="27">
        <v>2.3333333333333334E-2</v>
      </c>
      <c r="J501" s="27">
        <v>8.9743589743589744E-2</v>
      </c>
      <c r="K501" s="25">
        <v>1.1999999999999999E-3</v>
      </c>
      <c r="L501" s="25"/>
      <c r="M501" s="28">
        <v>1.3420000000000001E-3</v>
      </c>
      <c r="N501" s="28"/>
      <c r="O501" s="52" t="s">
        <v>407</v>
      </c>
      <c r="P501" s="52" t="s">
        <v>402</v>
      </c>
    </row>
    <row r="502" spans="1:16" x14ac:dyDescent="0.2">
      <c r="A502" s="73"/>
      <c r="B502" s="76"/>
      <c r="C502" s="25" t="s">
        <v>168</v>
      </c>
      <c r="D502" s="24">
        <v>12.3</v>
      </c>
      <c r="E502" s="26">
        <v>10.4</v>
      </c>
      <c r="F502" s="25">
        <v>8.01</v>
      </c>
      <c r="G502" s="48">
        <v>38</v>
      </c>
      <c r="H502" s="25">
        <v>2.6</v>
      </c>
      <c r="I502" s="27">
        <v>0.03</v>
      </c>
      <c r="J502" s="27">
        <v>0.12435897435897436</v>
      </c>
      <c r="K502" s="25">
        <v>2.6199999999999999E-3</v>
      </c>
      <c r="L502" s="25"/>
      <c r="M502" s="28"/>
      <c r="N502" s="28"/>
      <c r="O502" s="52" t="s">
        <v>407</v>
      </c>
      <c r="P502" s="52" t="s">
        <v>402</v>
      </c>
    </row>
    <row r="503" spans="1:16" x14ac:dyDescent="0.2">
      <c r="A503" s="73"/>
      <c r="B503" s="76"/>
      <c r="C503" s="25" t="s">
        <v>169</v>
      </c>
      <c r="D503" s="24">
        <v>18.7</v>
      </c>
      <c r="E503" s="26">
        <v>9.4</v>
      </c>
      <c r="F503" s="25">
        <v>8.1</v>
      </c>
      <c r="G503" s="48">
        <v>6</v>
      </c>
      <c r="H503" s="25">
        <v>1.6</v>
      </c>
      <c r="I503" s="27">
        <v>0.15666666666666668</v>
      </c>
      <c r="J503" s="27">
        <v>1.9230769230769228E-2</v>
      </c>
      <c r="K503" s="25">
        <v>7.9000000000000001E-4</v>
      </c>
      <c r="L503" s="24" t="s">
        <v>127</v>
      </c>
      <c r="M503" s="28">
        <v>1.1299999999999999E-3</v>
      </c>
      <c r="N503" s="28">
        <v>2.9599999999999998E-4</v>
      </c>
      <c r="O503" s="52" t="s">
        <v>407</v>
      </c>
      <c r="P503" s="52" t="s">
        <v>402</v>
      </c>
    </row>
    <row r="504" spans="1:16" x14ac:dyDescent="0.2">
      <c r="A504" s="73"/>
      <c r="B504" s="76"/>
      <c r="C504" s="25" t="s">
        <v>170</v>
      </c>
      <c r="D504" s="24">
        <v>24</v>
      </c>
      <c r="E504" s="26">
        <v>8.4</v>
      </c>
      <c r="F504" s="25">
        <v>8</v>
      </c>
      <c r="G504" s="25" t="s">
        <v>132</v>
      </c>
      <c r="H504" s="25">
        <v>2.6</v>
      </c>
      <c r="I504" s="27">
        <v>0.82333333333333336</v>
      </c>
      <c r="J504" s="27">
        <v>1.7948717948717947E-2</v>
      </c>
      <c r="K504" s="25">
        <v>8.4999999999999995E-4</v>
      </c>
      <c r="L504" s="25">
        <v>1.4788000000000001E-2</v>
      </c>
      <c r="M504" s="28">
        <v>1.701E-3</v>
      </c>
      <c r="N504" s="28">
        <v>5.4189999999999993E-3</v>
      </c>
      <c r="O504" s="52" t="s">
        <v>407</v>
      </c>
      <c r="P504" s="52" t="s">
        <v>402</v>
      </c>
    </row>
    <row r="505" spans="1:16" x14ac:dyDescent="0.2">
      <c r="A505" s="73"/>
      <c r="B505" s="76"/>
      <c r="C505" s="25" t="s">
        <v>171</v>
      </c>
      <c r="D505" s="24">
        <v>23.6</v>
      </c>
      <c r="E505" s="26">
        <v>7.4</v>
      </c>
      <c r="F505" s="25">
        <v>7.9</v>
      </c>
      <c r="G505" s="48">
        <v>6</v>
      </c>
      <c r="H505" s="25">
        <v>2.2000000000000002</v>
      </c>
      <c r="I505" s="27">
        <v>0.21000000000000002</v>
      </c>
      <c r="J505" s="25" t="s">
        <v>398</v>
      </c>
      <c r="K505" s="25">
        <v>0</v>
      </c>
      <c r="L505" s="24" t="s">
        <v>127</v>
      </c>
      <c r="M505" s="28">
        <v>4.3899999999999999E-4</v>
      </c>
      <c r="N505" s="28">
        <v>2.0019999999999999E-3</v>
      </c>
      <c r="O505" s="52" t="s">
        <v>407</v>
      </c>
      <c r="P505" s="52" t="s">
        <v>402</v>
      </c>
    </row>
    <row r="506" spans="1:16" x14ac:dyDescent="0.2">
      <c r="A506" s="73"/>
      <c r="B506" s="76"/>
      <c r="C506" s="25" t="s">
        <v>172</v>
      </c>
      <c r="D506" s="24">
        <v>23</v>
      </c>
      <c r="E506" s="26">
        <v>5.7</v>
      </c>
      <c r="F506" s="25">
        <v>7.8</v>
      </c>
      <c r="G506" s="48">
        <v>6</v>
      </c>
      <c r="H506" s="25">
        <v>2.5</v>
      </c>
      <c r="I506" s="27">
        <v>0.37666666666666671</v>
      </c>
      <c r="J506" s="27">
        <v>0.25128205128205128</v>
      </c>
      <c r="K506" s="25">
        <v>7.1599999999999997E-3</v>
      </c>
      <c r="L506" s="24" t="s">
        <v>127</v>
      </c>
      <c r="M506" s="28">
        <v>2.5100000000000003E-4</v>
      </c>
      <c r="N506" s="28">
        <v>1.6279999999999999E-3</v>
      </c>
      <c r="O506" s="52" t="s">
        <v>407</v>
      </c>
      <c r="P506" s="52" t="s">
        <v>402</v>
      </c>
    </row>
    <row r="507" spans="1:16" x14ac:dyDescent="0.2">
      <c r="A507" s="73"/>
      <c r="B507" s="76"/>
      <c r="C507" s="25" t="s">
        <v>173</v>
      </c>
      <c r="D507" s="24">
        <v>17.2</v>
      </c>
      <c r="E507" s="26">
        <v>7.2</v>
      </c>
      <c r="F507" s="25">
        <v>8</v>
      </c>
      <c r="G507" s="48">
        <v>11</v>
      </c>
      <c r="H507" s="25">
        <v>2.4</v>
      </c>
      <c r="I507" s="27">
        <v>0.31666666666666671</v>
      </c>
      <c r="J507" s="27">
        <v>0.13205128205128203</v>
      </c>
      <c r="K507" s="25">
        <v>3.8999999999999998E-3</v>
      </c>
      <c r="L507" s="25">
        <v>2.2182E-2</v>
      </c>
      <c r="M507" s="28">
        <v>8.6499999999999999E-4</v>
      </c>
      <c r="N507" s="28">
        <v>3.2829999999999999E-3</v>
      </c>
      <c r="O507" s="52" t="s">
        <v>407</v>
      </c>
      <c r="P507" s="52" t="s">
        <v>402</v>
      </c>
    </row>
    <row r="508" spans="1:16" x14ac:dyDescent="0.2">
      <c r="A508" s="73"/>
      <c r="B508" s="76"/>
      <c r="C508" s="25" t="s">
        <v>174</v>
      </c>
      <c r="D508" s="24">
        <v>13.5</v>
      </c>
      <c r="E508" s="26">
        <v>8.3000000000000007</v>
      </c>
      <c r="F508" s="25">
        <v>8.1</v>
      </c>
      <c r="G508" s="48">
        <v>5</v>
      </c>
      <c r="H508" s="25">
        <v>2</v>
      </c>
      <c r="I508" s="27">
        <v>0.22000000000000003</v>
      </c>
      <c r="J508" s="27">
        <v>0.10256410256410256</v>
      </c>
      <c r="K508" s="25">
        <v>2.8900000000000002E-3</v>
      </c>
      <c r="L508" s="25">
        <v>5.9152000000000003E-2</v>
      </c>
      <c r="M508" s="28">
        <v>1.4139999999999999E-3</v>
      </c>
      <c r="N508" s="28">
        <v>8.6300000000000005E-4</v>
      </c>
      <c r="O508" s="52" t="s">
        <v>407</v>
      </c>
      <c r="P508" s="52" t="s">
        <v>402</v>
      </c>
    </row>
    <row r="509" spans="1:16" x14ac:dyDescent="0.2">
      <c r="A509" s="73"/>
      <c r="B509" s="76"/>
      <c r="C509" s="25" t="s">
        <v>175</v>
      </c>
      <c r="D509" s="24">
        <v>8.6</v>
      </c>
      <c r="E509" s="26">
        <v>9.9</v>
      </c>
      <c r="F509" s="25">
        <v>8</v>
      </c>
      <c r="G509" s="48">
        <v>24</v>
      </c>
      <c r="H509" s="25">
        <v>2.4</v>
      </c>
      <c r="I509" s="27">
        <v>7.3333333333333334E-2</v>
      </c>
      <c r="J509" s="27">
        <v>0.1846153846153846</v>
      </c>
      <c r="K509" s="25">
        <v>2.8600000000000001E-3</v>
      </c>
      <c r="L509" s="25">
        <v>5.1757999999999998E-2</v>
      </c>
      <c r="M509" s="28">
        <v>8.7399999999999999E-4</v>
      </c>
      <c r="N509" s="28">
        <v>4.3909999999999999E-3</v>
      </c>
      <c r="O509" s="52" t="s">
        <v>407</v>
      </c>
      <c r="P509" s="52" t="s">
        <v>402</v>
      </c>
    </row>
    <row r="510" spans="1:16" x14ac:dyDescent="0.2">
      <c r="A510" s="74"/>
      <c r="B510" s="77"/>
      <c r="C510" s="25" t="s">
        <v>176</v>
      </c>
      <c r="D510" s="24">
        <v>6.6</v>
      </c>
      <c r="E510" s="26">
        <v>10.7</v>
      </c>
      <c r="F510" s="25">
        <v>8</v>
      </c>
      <c r="G510" s="48">
        <v>4</v>
      </c>
      <c r="H510" s="25">
        <v>1.8</v>
      </c>
      <c r="I510" s="27">
        <v>7.0000000000000007E-2</v>
      </c>
      <c r="J510" s="27">
        <v>0.42051282051282052</v>
      </c>
      <c r="K510" s="25">
        <v>5.5700000000000003E-3</v>
      </c>
      <c r="L510" s="24" t="s">
        <v>127</v>
      </c>
      <c r="M510" s="28">
        <v>6.5800000000000006E-4</v>
      </c>
      <c r="N510" s="28">
        <v>2.2030000000000001E-3</v>
      </c>
      <c r="O510" s="52" t="s">
        <v>407</v>
      </c>
      <c r="P510" s="52" t="s">
        <v>402</v>
      </c>
    </row>
    <row r="511" spans="1:16" s="39" customFormat="1" x14ac:dyDescent="0.2">
      <c r="A511" s="49" t="s">
        <v>401</v>
      </c>
      <c r="B511" s="32"/>
      <c r="C511" s="32"/>
      <c r="D511" s="32"/>
      <c r="E511" s="34">
        <f>PERCENTILE(E499:E510,0.5)</f>
        <v>9.65</v>
      </c>
      <c r="F511" s="34">
        <f>PERCENTILE(F499:F510,0.95)</f>
        <v>8.1</v>
      </c>
      <c r="G511" s="42">
        <v>30.650000000000002</v>
      </c>
      <c r="H511" s="46">
        <f>PERCENTILE(H499:H510,0.95)</f>
        <v>5.3049999999999962</v>
      </c>
      <c r="I511" s="36">
        <v>0.57766666666666633</v>
      </c>
      <c r="J511" s="37">
        <v>0.32743589743589729</v>
      </c>
      <c r="K511" s="35">
        <f>PERCENTILE(K499:K510,0.95)</f>
        <v>6.2854999999999986E-3</v>
      </c>
      <c r="L511" s="34">
        <v>5.6564099999999999E-2</v>
      </c>
      <c r="M511" s="38">
        <v>1.5861999999999998E-3</v>
      </c>
      <c r="N511" s="38">
        <v>5.0591999999999989E-3</v>
      </c>
      <c r="O511" s="40"/>
      <c r="P511" s="40"/>
    </row>
    <row r="512" spans="1:16" x14ac:dyDescent="0.2">
      <c r="A512" s="72" t="s">
        <v>49</v>
      </c>
      <c r="B512" s="75" t="s">
        <v>350</v>
      </c>
      <c r="C512" s="25" t="s">
        <v>123</v>
      </c>
      <c r="D512" s="26">
        <v>4.0999999999999996</v>
      </c>
      <c r="E512" s="26">
        <v>12.9</v>
      </c>
      <c r="F512" s="25">
        <v>8.06</v>
      </c>
      <c r="G512" s="48">
        <v>14</v>
      </c>
      <c r="H512" s="25">
        <v>1.6</v>
      </c>
      <c r="I512" s="27">
        <v>2.6666666666666668E-2</v>
      </c>
      <c r="J512" s="27">
        <v>5.128205128205128E-2</v>
      </c>
      <c r="K512" s="25">
        <v>6.4000000000000005E-4</v>
      </c>
      <c r="L512" s="25"/>
      <c r="M512" s="28"/>
      <c r="N512" s="28"/>
      <c r="O512" s="52" t="s">
        <v>407</v>
      </c>
      <c r="P512" s="52" t="s">
        <v>402</v>
      </c>
    </row>
    <row r="513" spans="1:16" x14ac:dyDescent="0.2">
      <c r="A513" s="73"/>
      <c r="B513" s="76"/>
      <c r="C513" s="25" t="s">
        <v>124</v>
      </c>
      <c r="D513" s="26">
        <v>5.5</v>
      </c>
      <c r="E513" s="26">
        <v>11.6</v>
      </c>
      <c r="F513" s="25">
        <v>7.89</v>
      </c>
      <c r="G513" s="48">
        <v>87</v>
      </c>
      <c r="H513" s="25">
        <v>3.5</v>
      </c>
      <c r="I513" s="27">
        <v>3.3333333333333333E-2</v>
      </c>
      <c r="J513" s="27">
        <v>9.6153846153846145E-2</v>
      </c>
      <c r="K513" s="25">
        <v>9.1E-4</v>
      </c>
      <c r="L513" s="25"/>
      <c r="M513" s="28">
        <v>1.771E-3</v>
      </c>
      <c r="N513" s="28"/>
      <c r="O513" s="52" t="s">
        <v>407</v>
      </c>
      <c r="P513" s="52" t="s">
        <v>402</v>
      </c>
    </row>
    <row r="514" spans="1:16" x14ac:dyDescent="0.2">
      <c r="A514" s="73"/>
      <c r="B514" s="76"/>
      <c r="C514" s="25" t="s">
        <v>125</v>
      </c>
      <c r="D514" s="26">
        <v>10.9</v>
      </c>
      <c r="E514" s="26">
        <v>10.6</v>
      </c>
      <c r="F514" s="25">
        <v>8.01</v>
      </c>
      <c r="G514" s="48">
        <v>31</v>
      </c>
      <c r="H514" s="25">
        <v>1.3</v>
      </c>
      <c r="I514" s="27">
        <v>3.3333333333333333E-2</v>
      </c>
      <c r="J514" s="27">
        <v>4.3589743589743594E-2</v>
      </c>
      <c r="K514" s="25">
        <v>8.1999999999999998E-4</v>
      </c>
      <c r="L514" s="25"/>
      <c r="M514" s="28">
        <v>2.7000000000000001E-3</v>
      </c>
      <c r="N514" s="28"/>
      <c r="O514" s="52" t="s">
        <v>407</v>
      </c>
      <c r="P514" s="52" t="s">
        <v>402</v>
      </c>
    </row>
    <row r="515" spans="1:16" x14ac:dyDescent="0.2">
      <c r="A515" s="73"/>
      <c r="B515" s="76"/>
      <c r="C515" s="25" t="s">
        <v>126</v>
      </c>
      <c r="D515" s="26">
        <v>5.8</v>
      </c>
      <c r="E515" s="26">
        <v>10.9</v>
      </c>
      <c r="F515" s="25">
        <v>7.86</v>
      </c>
      <c r="G515" s="48">
        <v>97</v>
      </c>
      <c r="H515" s="25">
        <v>4</v>
      </c>
      <c r="I515" s="27">
        <v>4.6666666666666669E-2</v>
      </c>
      <c r="J515" s="27">
        <v>9.4871794871794868E-2</v>
      </c>
      <c r="K515" s="25">
        <v>8.5999999999999998E-4</v>
      </c>
      <c r="L515" s="25"/>
      <c r="M515" s="28"/>
      <c r="N515" s="28"/>
      <c r="O515" s="52" t="s">
        <v>407</v>
      </c>
      <c r="P515" s="52" t="s">
        <v>402</v>
      </c>
    </row>
    <row r="516" spans="1:16" x14ac:dyDescent="0.2">
      <c r="A516" s="73"/>
      <c r="B516" s="76"/>
      <c r="C516" s="25" t="s">
        <v>128</v>
      </c>
      <c r="D516" s="26">
        <v>18</v>
      </c>
      <c r="E516" s="26">
        <v>9.1999999999999993</v>
      </c>
      <c r="F516" s="25">
        <v>7.81</v>
      </c>
      <c r="G516" s="48">
        <v>6</v>
      </c>
      <c r="H516" s="25">
        <v>1.5</v>
      </c>
      <c r="I516" s="27">
        <v>1.6666666666666666E-2</v>
      </c>
      <c r="J516" s="27">
        <v>3.5897435897435895E-2</v>
      </c>
      <c r="K516" s="25">
        <v>7.2999999999999996E-4</v>
      </c>
      <c r="L516" s="25"/>
      <c r="M516" s="28"/>
      <c r="N516" s="28"/>
      <c r="O516" s="52" t="s">
        <v>407</v>
      </c>
      <c r="P516" s="52" t="s">
        <v>402</v>
      </c>
    </row>
    <row r="517" spans="1:16" x14ac:dyDescent="0.2">
      <c r="A517" s="73"/>
      <c r="B517" s="76"/>
      <c r="C517" s="25" t="s">
        <v>129</v>
      </c>
      <c r="D517" s="26">
        <v>14.3</v>
      </c>
      <c r="E517" s="26">
        <v>10</v>
      </c>
      <c r="F517" s="25">
        <v>8</v>
      </c>
      <c r="G517" s="48">
        <v>15</v>
      </c>
      <c r="H517" s="25">
        <v>2.7</v>
      </c>
      <c r="I517" s="27">
        <v>1.6666666666666666E-2</v>
      </c>
      <c r="J517" s="27">
        <v>6.5384615384615374E-2</v>
      </c>
      <c r="K517" s="25">
        <v>1.56E-3</v>
      </c>
      <c r="L517" s="25"/>
      <c r="M517" s="28">
        <v>1.6659999999999999E-3</v>
      </c>
      <c r="N517" s="28"/>
      <c r="O517" s="52" t="s">
        <v>407</v>
      </c>
      <c r="P517" s="52" t="s">
        <v>402</v>
      </c>
    </row>
    <row r="518" spans="1:16" x14ac:dyDescent="0.2">
      <c r="A518" s="73"/>
      <c r="B518" s="76"/>
      <c r="C518" s="25" t="s">
        <v>130</v>
      </c>
      <c r="D518" s="26">
        <v>21.1</v>
      </c>
      <c r="E518" s="26">
        <v>10.9</v>
      </c>
      <c r="F518" s="25">
        <v>8.1999999999999993</v>
      </c>
      <c r="G518" s="48">
        <v>8</v>
      </c>
      <c r="H518" s="25">
        <v>3.2</v>
      </c>
      <c r="I518" s="27">
        <v>3.3333333333333335E-3</v>
      </c>
      <c r="J518" s="27">
        <v>1.7948717948717947E-2</v>
      </c>
      <c r="K518" s="25">
        <v>1.08E-3</v>
      </c>
      <c r="L518" s="25"/>
      <c r="M518" s="28"/>
      <c r="N518" s="28"/>
      <c r="O518" s="52" t="s">
        <v>407</v>
      </c>
      <c r="P518" s="52" t="s">
        <v>402</v>
      </c>
    </row>
    <row r="519" spans="1:16" x14ac:dyDescent="0.2">
      <c r="A519" s="73"/>
      <c r="B519" s="76"/>
      <c r="C519" s="25" t="s">
        <v>131</v>
      </c>
      <c r="D519" s="26">
        <v>28.1</v>
      </c>
      <c r="E519" s="26">
        <v>10.1</v>
      </c>
      <c r="F519" s="25">
        <v>8.5</v>
      </c>
      <c r="G519" s="48">
        <v>10</v>
      </c>
      <c r="H519" s="25">
        <v>1.8</v>
      </c>
      <c r="I519" s="27">
        <v>0.02</v>
      </c>
      <c r="J519" s="27">
        <v>3.0769230769230767E-2</v>
      </c>
      <c r="K519" s="25">
        <v>5.3099999999999996E-3</v>
      </c>
      <c r="L519" s="25"/>
      <c r="M519" s="28"/>
      <c r="N519" s="28"/>
      <c r="O519" s="52" t="s">
        <v>407</v>
      </c>
      <c r="P519" s="52" t="s">
        <v>402</v>
      </c>
    </row>
    <row r="520" spans="1:16" x14ac:dyDescent="0.2">
      <c r="A520" s="73"/>
      <c r="B520" s="76"/>
      <c r="C520" s="25" t="s">
        <v>351</v>
      </c>
      <c r="D520" s="26">
        <v>18.600000000000001</v>
      </c>
      <c r="E520" s="26">
        <v>9.8000000000000007</v>
      </c>
      <c r="F520" s="25">
        <v>8.1999999999999993</v>
      </c>
      <c r="G520" s="48">
        <v>15</v>
      </c>
      <c r="H520" s="25">
        <v>2</v>
      </c>
      <c r="I520" s="27">
        <v>1.3333333333333334E-2</v>
      </c>
      <c r="J520" s="27">
        <v>2.8205128205128202E-2</v>
      </c>
      <c r="K520" s="25">
        <v>1.4300000000000001E-3</v>
      </c>
      <c r="L520" s="25"/>
      <c r="M520" s="28">
        <v>7.2900000000000005E-4</v>
      </c>
      <c r="N520" s="28"/>
      <c r="O520" s="52" t="s">
        <v>407</v>
      </c>
      <c r="P520" s="52" t="s">
        <v>402</v>
      </c>
    </row>
    <row r="521" spans="1:16" x14ac:dyDescent="0.2">
      <c r="A521" s="73"/>
      <c r="B521" s="76"/>
      <c r="C521" s="25" t="s">
        <v>134</v>
      </c>
      <c r="D521" s="26">
        <v>14.8</v>
      </c>
      <c r="E521" s="26">
        <v>9.3000000000000007</v>
      </c>
      <c r="F521" s="25">
        <v>8.1</v>
      </c>
      <c r="G521" s="48">
        <v>21</v>
      </c>
      <c r="H521" s="25">
        <v>1.6</v>
      </c>
      <c r="I521" s="27">
        <v>0.03</v>
      </c>
      <c r="J521" s="27">
        <v>7.4358974358974358E-2</v>
      </c>
      <c r="K521" s="25">
        <v>2.3E-3</v>
      </c>
      <c r="L521" s="25"/>
      <c r="M521" s="28"/>
      <c r="N521" s="28"/>
      <c r="O521" s="52" t="s">
        <v>407</v>
      </c>
      <c r="P521" s="52" t="s">
        <v>402</v>
      </c>
    </row>
    <row r="522" spans="1:16" x14ac:dyDescent="0.2">
      <c r="A522" s="73"/>
      <c r="B522" s="76"/>
      <c r="C522" s="25" t="s">
        <v>135</v>
      </c>
      <c r="D522" s="26">
        <v>11.8</v>
      </c>
      <c r="E522" s="26">
        <v>10.199999999999999</v>
      </c>
      <c r="F522" s="25">
        <v>8.1</v>
      </c>
      <c r="G522" s="48">
        <v>12</v>
      </c>
      <c r="H522" s="25">
        <v>1.1000000000000001</v>
      </c>
      <c r="I522" s="27">
        <v>0.02</v>
      </c>
      <c r="J522" s="25" t="s">
        <v>398</v>
      </c>
      <c r="K522" s="25">
        <v>0</v>
      </c>
      <c r="L522" s="25"/>
      <c r="M522" s="28"/>
      <c r="N522" s="28"/>
      <c r="O522" s="52" t="s">
        <v>407</v>
      </c>
      <c r="P522" s="52" t="s">
        <v>402</v>
      </c>
    </row>
    <row r="523" spans="1:16" x14ac:dyDescent="0.2">
      <c r="A523" s="74"/>
      <c r="B523" s="77"/>
      <c r="C523" s="25" t="s">
        <v>137</v>
      </c>
      <c r="D523" s="26">
        <v>3.7</v>
      </c>
      <c r="E523" s="26">
        <v>11.4</v>
      </c>
      <c r="F523" s="25">
        <v>8</v>
      </c>
      <c r="G523" s="48">
        <v>16</v>
      </c>
      <c r="H523" s="25">
        <v>1.7</v>
      </c>
      <c r="I523" s="27">
        <v>2.3333333333333334E-2</v>
      </c>
      <c r="J523" s="27">
        <v>3.461538461538461E-2</v>
      </c>
      <c r="K523" s="25">
        <v>3.6000000000000002E-4</v>
      </c>
      <c r="L523" s="25"/>
      <c r="M523" s="28">
        <v>9.2600000000000007E-4</v>
      </c>
      <c r="N523" s="28"/>
      <c r="O523" s="52" t="s">
        <v>407</v>
      </c>
      <c r="P523" s="52" t="s">
        <v>402</v>
      </c>
    </row>
    <row r="524" spans="1:16" s="39" customFormat="1" x14ac:dyDescent="0.2">
      <c r="A524" s="49" t="s">
        <v>401</v>
      </c>
      <c r="B524" s="32"/>
      <c r="C524" s="32"/>
      <c r="D524" s="32"/>
      <c r="E524" s="34">
        <f>PERCENTILE(E512:E523,0.5)</f>
        <v>10.399999999999999</v>
      </c>
      <c r="F524" s="34">
        <f>PERCENTILE(F512:F523,0.95)</f>
        <v>8.3349999999999991</v>
      </c>
      <c r="G524" s="42">
        <v>27.666666666666668</v>
      </c>
      <c r="H524" s="44">
        <f>PERCENTILE(H512:H523,0.95)</f>
        <v>3.7249999999999996</v>
      </c>
      <c r="I524" s="36">
        <v>3.9333333333333324E-2</v>
      </c>
      <c r="J524" s="37">
        <v>9.544871794871794E-2</v>
      </c>
      <c r="K524" s="34">
        <f>PERCENTILE(K512:K523,0.95)</f>
        <v>3.6544999999999976E-3</v>
      </c>
      <c r="L524" s="32"/>
      <c r="M524" s="38">
        <v>2.5141999999999999E-3</v>
      </c>
      <c r="N524" s="38"/>
      <c r="O524" s="40"/>
      <c r="P524" s="40"/>
    </row>
    <row r="525" spans="1:16" x14ac:dyDescent="0.2">
      <c r="A525" s="72" t="s">
        <v>50</v>
      </c>
      <c r="B525" s="75" t="s">
        <v>352</v>
      </c>
      <c r="C525" s="25" t="s">
        <v>123</v>
      </c>
      <c r="D525" s="26">
        <v>3.9</v>
      </c>
      <c r="E525" s="26">
        <v>13</v>
      </c>
      <c r="F525" s="25">
        <v>8.0500000000000007</v>
      </c>
      <c r="G525" s="48">
        <v>12</v>
      </c>
      <c r="H525" s="25">
        <v>1.7</v>
      </c>
      <c r="I525" s="27">
        <v>2.6666666666666668E-2</v>
      </c>
      <c r="J525" s="27">
        <v>7.0512820512820512E-2</v>
      </c>
      <c r="K525" s="25">
        <v>8.4000000000000003E-4</v>
      </c>
      <c r="L525" s="24" t="s">
        <v>127</v>
      </c>
      <c r="M525" s="28">
        <v>7.8100000000000001E-4</v>
      </c>
      <c r="N525" s="28">
        <v>5.4200000000000003E-3</v>
      </c>
      <c r="O525" s="52" t="s">
        <v>407</v>
      </c>
      <c r="P525" s="52" t="s">
        <v>402</v>
      </c>
    </row>
    <row r="526" spans="1:16" x14ac:dyDescent="0.2">
      <c r="A526" s="73"/>
      <c r="B526" s="76"/>
      <c r="C526" s="25" t="s">
        <v>124</v>
      </c>
      <c r="D526" s="26">
        <v>4.0999999999999996</v>
      </c>
      <c r="E526" s="26">
        <v>12.1</v>
      </c>
      <c r="F526" s="25">
        <v>7.91</v>
      </c>
      <c r="G526" s="48">
        <v>84</v>
      </c>
      <c r="H526" s="25">
        <v>3</v>
      </c>
      <c r="I526" s="27">
        <v>2.6666666666666668E-2</v>
      </c>
      <c r="J526" s="27">
        <v>8.7179487179487189E-2</v>
      </c>
      <c r="K526" s="25">
        <v>7.6999999999999996E-4</v>
      </c>
      <c r="L526" s="24" t="s">
        <v>127</v>
      </c>
      <c r="M526" s="28">
        <v>1.6690000000000001E-3</v>
      </c>
      <c r="N526" s="28">
        <v>1.6882000000000001E-2</v>
      </c>
      <c r="O526" s="52" t="s">
        <v>407</v>
      </c>
      <c r="P526" s="52" t="s">
        <v>402</v>
      </c>
    </row>
    <row r="527" spans="1:16" x14ac:dyDescent="0.2">
      <c r="A527" s="73"/>
      <c r="B527" s="76"/>
      <c r="C527" s="25" t="s">
        <v>125</v>
      </c>
      <c r="D527" s="26">
        <v>8.8000000000000007</v>
      </c>
      <c r="E527" s="26">
        <v>10.7</v>
      </c>
      <c r="F527" s="25">
        <v>8.02</v>
      </c>
      <c r="G527" s="48">
        <v>24</v>
      </c>
      <c r="H527" s="25">
        <v>1.2</v>
      </c>
      <c r="I527" s="27">
        <v>0.03</v>
      </c>
      <c r="J527" s="27">
        <v>4.1025641025641026E-2</v>
      </c>
      <c r="K527" s="25">
        <v>6.8000000000000005E-4</v>
      </c>
      <c r="L527" s="25">
        <v>4.4364000000000001E-2</v>
      </c>
      <c r="M527" s="28">
        <v>1.1850000000000001E-3</v>
      </c>
      <c r="N527" s="28">
        <v>7.4240000000000009E-3</v>
      </c>
      <c r="O527" s="52" t="s">
        <v>407</v>
      </c>
      <c r="P527" s="52" t="s">
        <v>402</v>
      </c>
    </row>
    <row r="528" spans="1:16" x14ac:dyDescent="0.2">
      <c r="A528" s="73"/>
      <c r="B528" s="76"/>
      <c r="C528" s="25" t="s">
        <v>126</v>
      </c>
      <c r="D528" s="26">
        <v>5.4</v>
      </c>
      <c r="E528" s="26">
        <v>11.2</v>
      </c>
      <c r="F528" s="25">
        <v>7.9</v>
      </c>
      <c r="G528" s="48">
        <v>112</v>
      </c>
      <c r="H528" s="25">
        <v>4.4000000000000004</v>
      </c>
      <c r="I528" s="27">
        <v>0.04</v>
      </c>
      <c r="J528" s="27">
        <v>7.4358974358974358E-2</v>
      </c>
      <c r="K528" s="25">
        <v>7.1000000000000002E-4</v>
      </c>
      <c r="L528" s="24" t="s">
        <v>127</v>
      </c>
      <c r="M528" s="28">
        <v>1.516E-3</v>
      </c>
      <c r="N528" s="28">
        <v>1.8952000000000004E-2</v>
      </c>
      <c r="O528" s="52" t="s">
        <v>407</v>
      </c>
      <c r="P528" s="52" t="s">
        <v>402</v>
      </c>
    </row>
    <row r="529" spans="1:16" x14ac:dyDescent="0.2">
      <c r="A529" s="73"/>
      <c r="B529" s="76"/>
      <c r="C529" s="25" t="s">
        <v>128</v>
      </c>
      <c r="D529" s="26">
        <v>18.600000000000001</v>
      </c>
      <c r="E529" s="26">
        <v>6.3</v>
      </c>
      <c r="F529" s="25">
        <v>7.73</v>
      </c>
      <c r="G529" s="48">
        <v>4</v>
      </c>
      <c r="H529" s="25">
        <v>1.6</v>
      </c>
      <c r="I529" s="27">
        <v>0.04</v>
      </c>
      <c r="J529" s="27">
        <v>7.6923076923076913E-2</v>
      </c>
      <c r="K529" s="25">
        <v>1.3699999999999999E-3</v>
      </c>
      <c r="L529" s="24" t="s">
        <v>127</v>
      </c>
      <c r="M529" s="28">
        <v>6.9699999999999992E-4</v>
      </c>
      <c r="N529" s="28">
        <v>3.362E-3</v>
      </c>
      <c r="O529" s="52" t="s">
        <v>407</v>
      </c>
      <c r="P529" s="52" t="s">
        <v>402</v>
      </c>
    </row>
    <row r="530" spans="1:16" x14ac:dyDescent="0.2">
      <c r="A530" s="73"/>
      <c r="B530" s="76"/>
      <c r="C530" s="25" t="s">
        <v>129</v>
      </c>
      <c r="D530" s="26">
        <v>14.9</v>
      </c>
      <c r="E530" s="26">
        <v>9.1999999999999993</v>
      </c>
      <c r="F530" s="25">
        <v>7.9</v>
      </c>
      <c r="G530" s="48">
        <v>18</v>
      </c>
      <c r="H530" s="25">
        <v>2.8</v>
      </c>
      <c r="I530" s="27">
        <v>1.3333333333333334E-2</v>
      </c>
      <c r="J530" s="27">
        <v>5.512820512820512E-2</v>
      </c>
      <c r="K530" s="25">
        <v>1.1000000000000001E-3</v>
      </c>
      <c r="L530" s="24" t="s">
        <v>127</v>
      </c>
      <c r="M530" s="28">
        <v>6.5000000000000008E-4</v>
      </c>
      <c r="N530" s="28">
        <v>3.9830000000000004E-3</v>
      </c>
      <c r="O530" s="52" t="s">
        <v>407</v>
      </c>
      <c r="P530" s="52" t="s">
        <v>402</v>
      </c>
    </row>
    <row r="531" spans="1:16" x14ac:dyDescent="0.2">
      <c r="A531" s="73"/>
      <c r="B531" s="76"/>
      <c r="C531" s="25" t="s">
        <v>130</v>
      </c>
      <c r="D531" s="26">
        <v>21.9</v>
      </c>
      <c r="E531" s="26">
        <v>11.6</v>
      </c>
      <c r="F531" s="25">
        <v>8.3000000000000007</v>
      </c>
      <c r="G531" s="48">
        <v>15</v>
      </c>
      <c r="H531" s="25">
        <v>2</v>
      </c>
      <c r="I531" s="27">
        <v>6.6666666666666671E-3</v>
      </c>
      <c r="J531" s="27">
        <v>2.3076923076923075E-2</v>
      </c>
      <c r="K531" s="25">
        <v>1.82E-3</v>
      </c>
      <c r="L531" s="25">
        <v>2.2182E-2</v>
      </c>
      <c r="M531" s="28">
        <v>3.6299999999999999E-4</v>
      </c>
      <c r="N531" s="28">
        <v>4.4489999999999998E-3</v>
      </c>
      <c r="O531" s="52" t="s">
        <v>407</v>
      </c>
      <c r="P531" s="52" t="s">
        <v>402</v>
      </c>
    </row>
    <row r="532" spans="1:16" x14ac:dyDescent="0.2">
      <c r="A532" s="73"/>
      <c r="B532" s="76"/>
      <c r="C532" s="25" t="s">
        <v>131</v>
      </c>
      <c r="D532" s="26">
        <v>28.4</v>
      </c>
      <c r="E532" s="26">
        <v>10.4</v>
      </c>
      <c r="F532" s="25">
        <v>8.6</v>
      </c>
      <c r="G532" s="48">
        <v>12.5</v>
      </c>
      <c r="H532" s="25">
        <v>2.1</v>
      </c>
      <c r="I532" s="27">
        <v>0.02</v>
      </c>
      <c r="J532" s="27">
        <v>2.3076923076923075E-2</v>
      </c>
      <c r="K532" s="25">
        <v>4.8700000000000002E-3</v>
      </c>
      <c r="L532" s="24" t="s">
        <v>127</v>
      </c>
      <c r="M532" s="28">
        <v>6.0800000000000003E-4</v>
      </c>
      <c r="N532" s="28">
        <v>1.0789999999999999E-3</v>
      </c>
      <c r="O532" s="52" t="s">
        <v>407</v>
      </c>
      <c r="P532" s="52" t="s">
        <v>402</v>
      </c>
    </row>
    <row r="533" spans="1:16" x14ac:dyDescent="0.2">
      <c r="A533" s="73"/>
      <c r="B533" s="76"/>
      <c r="C533" s="25" t="s">
        <v>351</v>
      </c>
      <c r="D533" s="26">
        <v>18.399999999999999</v>
      </c>
      <c r="E533" s="26">
        <v>9.1999999999999993</v>
      </c>
      <c r="F533" s="25">
        <v>8.1999999999999993</v>
      </c>
      <c r="G533" s="48">
        <v>14</v>
      </c>
      <c r="H533" s="25">
        <v>2.9</v>
      </c>
      <c r="I533" s="27">
        <v>1.6666666666666666E-2</v>
      </c>
      <c r="J533" s="27">
        <v>1.7948717948717947E-2</v>
      </c>
      <c r="K533" s="25">
        <v>8.9999999999999998E-4</v>
      </c>
      <c r="L533" s="24" t="s">
        <v>127</v>
      </c>
      <c r="M533" s="28">
        <v>7.2300000000000001E-4</v>
      </c>
      <c r="N533" s="28">
        <v>7.6900000000000007E-3</v>
      </c>
      <c r="O533" s="52" t="s">
        <v>407</v>
      </c>
      <c r="P533" s="52" t="s">
        <v>402</v>
      </c>
    </row>
    <row r="534" spans="1:16" x14ac:dyDescent="0.2">
      <c r="A534" s="73"/>
      <c r="B534" s="76"/>
      <c r="C534" s="25" t="s">
        <v>134</v>
      </c>
      <c r="D534" s="26">
        <v>13.9</v>
      </c>
      <c r="E534" s="26">
        <v>9.5</v>
      </c>
      <c r="F534" s="25">
        <v>8.1</v>
      </c>
      <c r="G534" s="48">
        <v>23</v>
      </c>
      <c r="H534" s="25">
        <v>1.4</v>
      </c>
      <c r="I534" s="27">
        <v>1.6666666666666666E-2</v>
      </c>
      <c r="J534" s="27">
        <v>2.6923076923076925E-2</v>
      </c>
      <c r="K534" s="25">
        <v>7.7999999999999999E-4</v>
      </c>
      <c r="L534" s="24" t="s">
        <v>127</v>
      </c>
      <c r="M534" s="28">
        <v>1.42E-3</v>
      </c>
      <c r="N534" s="28">
        <v>4.895E-3</v>
      </c>
      <c r="O534" s="52" t="s">
        <v>407</v>
      </c>
      <c r="P534" s="52" t="s">
        <v>402</v>
      </c>
    </row>
    <row r="535" spans="1:16" x14ac:dyDescent="0.2">
      <c r="A535" s="73"/>
      <c r="B535" s="76"/>
      <c r="C535" s="25" t="s">
        <v>135</v>
      </c>
      <c r="D535" s="26">
        <v>12.1</v>
      </c>
      <c r="E535" s="26">
        <v>10.4</v>
      </c>
      <c r="F535" s="25">
        <v>8.1</v>
      </c>
      <c r="G535" s="48">
        <v>11</v>
      </c>
      <c r="H535" s="25">
        <v>1.1000000000000001</v>
      </c>
      <c r="I535" s="27">
        <v>3.3333333333333333E-2</v>
      </c>
      <c r="J535" s="25" t="s">
        <v>398</v>
      </c>
      <c r="K535" s="25">
        <v>0</v>
      </c>
      <c r="L535" s="24" t="s">
        <v>127</v>
      </c>
      <c r="M535" s="28">
        <v>8.5400000000000005E-4</v>
      </c>
      <c r="N535" s="28">
        <v>1.5889999999999999E-3</v>
      </c>
      <c r="O535" s="52" t="s">
        <v>407</v>
      </c>
      <c r="P535" s="52" t="s">
        <v>402</v>
      </c>
    </row>
    <row r="536" spans="1:16" x14ac:dyDescent="0.2">
      <c r="A536" s="74"/>
      <c r="B536" s="77"/>
      <c r="C536" s="25" t="s">
        <v>137</v>
      </c>
      <c r="D536" s="26">
        <v>3.1</v>
      </c>
      <c r="E536" s="26">
        <v>12.3</v>
      </c>
      <c r="F536" s="25">
        <v>8</v>
      </c>
      <c r="G536" s="48">
        <v>18</v>
      </c>
      <c r="H536" s="25">
        <v>1.9</v>
      </c>
      <c r="I536" s="27">
        <v>2.6666666666666668E-2</v>
      </c>
      <c r="J536" s="27">
        <v>4.6153846153846149E-2</v>
      </c>
      <c r="K536" s="25">
        <v>4.6000000000000001E-4</v>
      </c>
      <c r="L536" s="24" t="s">
        <v>127</v>
      </c>
      <c r="M536" s="28">
        <v>7.9500000000000003E-4</v>
      </c>
      <c r="N536" s="28">
        <v>2.9220000000000001E-3</v>
      </c>
      <c r="O536" s="52" t="s">
        <v>407</v>
      </c>
      <c r="P536" s="52" t="s">
        <v>402</v>
      </c>
    </row>
    <row r="537" spans="1:16" s="39" customFormat="1" x14ac:dyDescent="0.2">
      <c r="A537" s="49" t="s">
        <v>401</v>
      </c>
      <c r="B537" s="32"/>
      <c r="C537" s="32"/>
      <c r="D537" s="32"/>
      <c r="E537" s="34">
        <f>PERCENTILE(E525:E536,0.5)</f>
        <v>10.55</v>
      </c>
      <c r="F537" s="34">
        <f>PERCENTILE(F525:F536,0.95)</f>
        <v>8.4350000000000005</v>
      </c>
      <c r="G537" s="42">
        <v>28.958333333333332</v>
      </c>
      <c r="H537" s="34">
        <f>PERCENTILE(H525:H536,0.95)</f>
        <v>3.629999999999999</v>
      </c>
      <c r="I537" s="36">
        <v>0.04</v>
      </c>
      <c r="J537" s="37">
        <v>8.1538461538461532E-2</v>
      </c>
      <c r="K537" s="34">
        <f>PERCENTILE(K525:K536,0.95)</f>
        <v>3.1924999999999979E-3</v>
      </c>
      <c r="L537" s="34">
        <v>3.2163899999999981E-2</v>
      </c>
      <c r="M537" s="38">
        <v>1.5848499999999998E-3</v>
      </c>
      <c r="N537" s="38">
        <v>1.7813499999999999E-2</v>
      </c>
      <c r="O537" s="40"/>
      <c r="P537" s="40"/>
    </row>
    <row r="538" spans="1:16" x14ac:dyDescent="0.2">
      <c r="A538" s="72" t="s">
        <v>51</v>
      </c>
      <c r="B538" s="75" t="s">
        <v>353</v>
      </c>
      <c r="C538" s="25" t="s">
        <v>208</v>
      </c>
      <c r="D538" s="24">
        <v>10.199999999999999</v>
      </c>
      <c r="E538" s="26">
        <v>11</v>
      </c>
      <c r="F538" s="25">
        <v>7.99</v>
      </c>
      <c r="G538" s="48">
        <v>8.6</v>
      </c>
      <c r="H538" s="25">
        <v>0.9</v>
      </c>
      <c r="I538" s="31" t="s">
        <v>390</v>
      </c>
      <c r="J538" s="27">
        <v>9.4871794871794868E-2</v>
      </c>
      <c r="K538" s="25">
        <v>1.6299999999999999E-3</v>
      </c>
      <c r="L538" s="25">
        <v>1.5526999999999999E-2</v>
      </c>
      <c r="M538" s="28">
        <v>3.7000000000000002E-3</v>
      </c>
      <c r="N538" s="25" t="s">
        <v>136</v>
      </c>
      <c r="O538" s="52" t="s">
        <v>407</v>
      </c>
      <c r="P538" s="52" t="s">
        <v>402</v>
      </c>
    </row>
    <row r="539" spans="1:16" x14ac:dyDescent="0.2">
      <c r="A539" s="73"/>
      <c r="B539" s="76"/>
      <c r="C539" s="25" t="s">
        <v>270</v>
      </c>
      <c r="D539" s="24">
        <v>10.199999999999999</v>
      </c>
      <c r="E539" s="26">
        <v>11.8</v>
      </c>
      <c r="F539" s="25">
        <v>8</v>
      </c>
      <c r="G539" s="48">
        <v>17.8</v>
      </c>
      <c r="H539" s="25" t="s">
        <v>354</v>
      </c>
      <c r="I539" s="31" t="s">
        <v>390</v>
      </c>
      <c r="J539" s="27">
        <v>5.512820512820512E-2</v>
      </c>
      <c r="K539" s="25">
        <v>9.7000000000000005E-4</v>
      </c>
      <c r="L539" s="24" t="s">
        <v>355</v>
      </c>
      <c r="M539" s="28">
        <v>3.5000000000000001E-3</v>
      </c>
      <c r="N539" s="28">
        <v>3.61E-2</v>
      </c>
      <c r="O539" s="52" t="s">
        <v>407</v>
      </c>
      <c r="P539" s="52" t="s">
        <v>402</v>
      </c>
    </row>
    <row r="540" spans="1:16" x14ac:dyDescent="0.2">
      <c r="A540" s="73"/>
      <c r="B540" s="76"/>
      <c r="C540" s="25" t="s">
        <v>125</v>
      </c>
      <c r="D540" s="24">
        <v>11.8</v>
      </c>
      <c r="E540" s="26">
        <v>11.8</v>
      </c>
      <c r="F540" s="25">
        <v>8</v>
      </c>
      <c r="G540" s="48">
        <v>15</v>
      </c>
      <c r="H540" s="25">
        <v>1.07</v>
      </c>
      <c r="I540" s="31" t="s">
        <v>390</v>
      </c>
      <c r="J540" s="25" t="s">
        <v>397</v>
      </c>
      <c r="K540" s="25">
        <v>0</v>
      </c>
      <c r="L540" s="25">
        <v>2.9580000000000001E-3</v>
      </c>
      <c r="M540" s="28">
        <v>2.3999999999999998E-3</v>
      </c>
      <c r="N540" s="25" t="s">
        <v>136</v>
      </c>
      <c r="O540" s="52" t="s">
        <v>407</v>
      </c>
      <c r="P540" s="52" t="s">
        <v>402</v>
      </c>
    </row>
    <row r="541" spans="1:16" x14ac:dyDescent="0.2">
      <c r="A541" s="73"/>
      <c r="B541" s="76"/>
      <c r="C541" s="25" t="s">
        <v>142</v>
      </c>
      <c r="D541" s="24">
        <v>11.4</v>
      </c>
      <c r="E541" s="26">
        <v>11.3</v>
      </c>
      <c r="F541" s="25">
        <v>8</v>
      </c>
      <c r="G541" s="48">
        <v>57.6</v>
      </c>
      <c r="H541" s="25" t="s">
        <v>354</v>
      </c>
      <c r="I541" s="31" t="s">
        <v>390</v>
      </c>
      <c r="J541" s="25" t="s">
        <v>397</v>
      </c>
      <c r="K541" s="25">
        <v>0</v>
      </c>
      <c r="L541" s="25">
        <v>7.3940000000000004E-3</v>
      </c>
      <c r="M541" s="28">
        <v>8.6E-3</v>
      </c>
      <c r="N541" s="28">
        <v>4.9200000000000001E-2</v>
      </c>
      <c r="O541" s="52" t="s">
        <v>407</v>
      </c>
      <c r="P541" s="52" t="s">
        <v>402</v>
      </c>
    </row>
    <row r="542" spans="1:16" x14ac:dyDescent="0.2">
      <c r="A542" s="73"/>
      <c r="B542" s="76"/>
      <c r="C542" s="25" t="s">
        <v>128</v>
      </c>
      <c r="D542" s="24">
        <v>15</v>
      </c>
      <c r="E542" s="26">
        <v>11.9</v>
      </c>
      <c r="F542" s="25">
        <v>8.15</v>
      </c>
      <c r="G542" s="48">
        <v>9.3000000000000007</v>
      </c>
      <c r="H542" s="25" t="s">
        <v>354</v>
      </c>
      <c r="I542" s="31" t="s">
        <v>390</v>
      </c>
      <c r="J542" s="27">
        <v>1.9230769230769228E-2</v>
      </c>
      <c r="K542" s="25">
        <v>6.8000000000000005E-4</v>
      </c>
      <c r="L542" s="24" t="s">
        <v>355</v>
      </c>
      <c r="M542" s="28">
        <v>2.8E-3</v>
      </c>
      <c r="N542" s="25" t="s">
        <v>136</v>
      </c>
      <c r="O542" s="52" t="s">
        <v>407</v>
      </c>
      <c r="P542" s="52" t="s">
        <v>402</v>
      </c>
    </row>
    <row r="543" spans="1:16" x14ac:dyDescent="0.2">
      <c r="A543" s="73"/>
      <c r="B543" s="76"/>
      <c r="C543" s="25" t="s">
        <v>223</v>
      </c>
      <c r="D543" s="24">
        <v>16.2</v>
      </c>
      <c r="E543" s="26">
        <v>10.9</v>
      </c>
      <c r="F543" s="25">
        <v>8.08</v>
      </c>
      <c r="G543" s="48">
        <v>8.9</v>
      </c>
      <c r="H543" s="25" t="s">
        <v>354</v>
      </c>
      <c r="I543" s="31" t="s">
        <v>390</v>
      </c>
      <c r="J543" s="25" t="s">
        <v>397</v>
      </c>
      <c r="K543" s="25">
        <v>0</v>
      </c>
      <c r="L543" s="24" t="s">
        <v>355</v>
      </c>
      <c r="M543" s="25" t="s">
        <v>252</v>
      </c>
      <c r="N543" s="25" t="s">
        <v>136</v>
      </c>
      <c r="O543" s="52" t="s">
        <v>407</v>
      </c>
      <c r="P543" s="52" t="s">
        <v>402</v>
      </c>
    </row>
    <row r="544" spans="1:16" x14ac:dyDescent="0.2">
      <c r="A544" s="73"/>
      <c r="B544" s="76"/>
      <c r="C544" s="25" t="s">
        <v>245</v>
      </c>
      <c r="D544" s="24">
        <v>15.6</v>
      </c>
      <c r="E544" s="26">
        <v>11.9</v>
      </c>
      <c r="F544" s="25">
        <v>8.18</v>
      </c>
      <c r="G544" s="48">
        <v>2</v>
      </c>
      <c r="H544" s="25">
        <v>0.66</v>
      </c>
      <c r="I544" s="31" t="s">
        <v>390</v>
      </c>
      <c r="J544" s="27">
        <v>4.230769230769231E-2</v>
      </c>
      <c r="K544" s="25">
        <v>1.66E-3</v>
      </c>
      <c r="L544" s="24" t="s">
        <v>355</v>
      </c>
      <c r="M544" s="25" t="s">
        <v>252</v>
      </c>
      <c r="N544" s="25" t="s">
        <v>136</v>
      </c>
      <c r="O544" s="52" t="s">
        <v>407</v>
      </c>
      <c r="P544" s="52" t="s">
        <v>402</v>
      </c>
    </row>
    <row r="545" spans="1:16" x14ac:dyDescent="0.2">
      <c r="A545" s="73"/>
      <c r="B545" s="76"/>
      <c r="C545" s="25" t="s">
        <v>131</v>
      </c>
      <c r="D545" s="24">
        <v>19.2</v>
      </c>
      <c r="E545" s="26">
        <v>9.3000000000000007</v>
      </c>
      <c r="F545" s="25">
        <v>7.92</v>
      </c>
      <c r="G545" s="48">
        <v>1.9</v>
      </c>
      <c r="H545" s="25">
        <v>0.81</v>
      </c>
      <c r="I545" s="27">
        <v>0.04</v>
      </c>
      <c r="J545" s="27">
        <v>0.10256410256410256</v>
      </c>
      <c r="K545" s="25">
        <v>2.9199999999999999E-3</v>
      </c>
      <c r="L545" s="24" t="s">
        <v>355</v>
      </c>
      <c r="M545" s="28">
        <v>3.7000000000000002E-3</v>
      </c>
      <c r="N545" s="28">
        <v>1.6899999999999998E-2</v>
      </c>
      <c r="O545" s="52" t="s">
        <v>407</v>
      </c>
      <c r="P545" s="52" t="s">
        <v>402</v>
      </c>
    </row>
    <row r="546" spans="1:16" x14ac:dyDescent="0.2">
      <c r="A546" s="73"/>
      <c r="B546" s="76"/>
      <c r="C546" s="25" t="s">
        <v>356</v>
      </c>
      <c r="D546" s="24">
        <v>20</v>
      </c>
      <c r="E546" s="26">
        <v>10.5</v>
      </c>
      <c r="F546" s="25">
        <v>8.08</v>
      </c>
      <c r="G546" s="48">
        <v>5.6</v>
      </c>
      <c r="H546" s="25">
        <v>0.86</v>
      </c>
      <c r="I546" s="27">
        <v>7.0000000000000007E-2</v>
      </c>
      <c r="J546" s="27">
        <v>0.10641025641025641</v>
      </c>
      <c r="K546" s="25">
        <v>4.5799999999999999E-3</v>
      </c>
      <c r="L546" s="24" t="s">
        <v>355</v>
      </c>
      <c r="M546" s="28">
        <v>2.1000000000000003E-3</v>
      </c>
      <c r="N546" s="28">
        <v>1.1300000000000001E-2</v>
      </c>
      <c r="O546" s="52" t="s">
        <v>407</v>
      </c>
      <c r="P546" s="52" t="s">
        <v>402</v>
      </c>
    </row>
    <row r="547" spans="1:16" x14ac:dyDescent="0.2">
      <c r="A547" s="73"/>
      <c r="B547" s="76"/>
      <c r="C547" s="25" t="s">
        <v>134</v>
      </c>
      <c r="D547" s="24">
        <v>12.2</v>
      </c>
      <c r="E547" s="26">
        <v>9.74</v>
      </c>
      <c r="F547" s="25">
        <v>7.74</v>
      </c>
      <c r="G547" s="48">
        <v>19.600000000000001</v>
      </c>
      <c r="H547" s="25" t="s">
        <v>354</v>
      </c>
      <c r="I547" s="31" t="s">
        <v>390</v>
      </c>
      <c r="J547" s="27">
        <v>2.1794871794871797E-2</v>
      </c>
      <c r="K547" s="25">
        <v>2.5000000000000001E-4</v>
      </c>
      <c r="L547" s="24" t="s">
        <v>355</v>
      </c>
      <c r="M547" s="25" t="s">
        <v>252</v>
      </c>
      <c r="N547" s="28">
        <v>1.52E-2</v>
      </c>
      <c r="O547" s="52" t="s">
        <v>407</v>
      </c>
      <c r="P547" s="52" t="s">
        <v>402</v>
      </c>
    </row>
    <row r="548" spans="1:16" x14ac:dyDescent="0.2">
      <c r="A548" s="73"/>
      <c r="B548" s="76"/>
      <c r="C548" s="25" t="s">
        <v>135</v>
      </c>
      <c r="D548" s="24">
        <v>12</v>
      </c>
      <c r="E548" s="26">
        <v>10.5</v>
      </c>
      <c r="F548" s="25">
        <v>7.78</v>
      </c>
      <c r="G548" s="48">
        <v>37.700000000000003</v>
      </c>
      <c r="H548" s="25">
        <v>1.4</v>
      </c>
      <c r="I548" s="31" t="s">
        <v>390</v>
      </c>
      <c r="J548" s="27">
        <v>3.7179487179487179E-2</v>
      </c>
      <c r="K548" s="25">
        <v>4.4999999999999999E-4</v>
      </c>
      <c r="L548" s="24" t="s">
        <v>355</v>
      </c>
      <c r="M548" s="25" t="s">
        <v>252</v>
      </c>
      <c r="N548" s="28">
        <v>3.0100000000000002E-2</v>
      </c>
      <c r="O548" s="52" t="s">
        <v>407</v>
      </c>
      <c r="P548" s="52" t="s">
        <v>402</v>
      </c>
    </row>
    <row r="549" spans="1:16" x14ac:dyDescent="0.2">
      <c r="A549" s="73"/>
      <c r="B549" s="76"/>
      <c r="C549" s="25" t="s">
        <v>357</v>
      </c>
      <c r="D549" s="24">
        <v>2.1</v>
      </c>
      <c r="E549" s="26">
        <v>11</v>
      </c>
      <c r="F549" s="25">
        <v>7.9</v>
      </c>
      <c r="G549" s="48">
        <v>23</v>
      </c>
      <c r="H549" s="25">
        <v>4.5999999999999996</v>
      </c>
      <c r="I549" s="27">
        <v>6.6666666666666666E-2</v>
      </c>
      <c r="J549" s="27">
        <v>0.26923076923076922</v>
      </c>
      <c r="K549" s="25">
        <v>1.97E-3</v>
      </c>
      <c r="L549" s="25"/>
      <c r="M549" s="28"/>
      <c r="N549" s="28"/>
      <c r="O549" s="52" t="s">
        <v>407</v>
      </c>
      <c r="P549" s="52" t="s">
        <v>402</v>
      </c>
    </row>
    <row r="550" spans="1:16" x14ac:dyDescent="0.2">
      <c r="A550" s="74"/>
      <c r="B550" s="77"/>
      <c r="C550" s="25" t="s">
        <v>137</v>
      </c>
      <c r="D550" s="24">
        <v>9.5</v>
      </c>
      <c r="E550" s="26">
        <v>11.9</v>
      </c>
      <c r="F550" s="25">
        <v>8</v>
      </c>
      <c r="G550" s="48">
        <v>2.4</v>
      </c>
      <c r="H550" s="25" t="s">
        <v>354</v>
      </c>
      <c r="I550" s="31" t="s">
        <v>390</v>
      </c>
      <c r="J550" s="27">
        <v>2.0512820512820513E-2</v>
      </c>
      <c r="K550" s="25">
        <v>3.4000000000000002E-4</v>
      </c>
      <c r="L550" s="24" t="s">
        <v>355</v>
      </c>
      <c r="M550" s="28">
        <v>2.5000000000000001E-3</v>
      </c>
      <c r="N550" s="25" t="s">
        <v>136</v>
      </c>
      <c r="O550" s="52" t="s">
        <v>407</v>
      </c>
      <c r="P550" s="52" t="s">
        <v>402</v>
      </c>
    </row>
    <row r="551" spans="1:16" s="39" customFormat="1" x14ac:dyDescent="0.2">
      <c r="A551" s="49" t="s">
        <v>401</v>
      </c>
      <c r="B551" s="33"/>
      <c r="C551" s="33"/>
      <c r="D551" s="33"/>
      <c r="E551" s="34">
        <f>PERCENTILE(E539:E550,0.5)</f>
        <v>11.15</v>
      </c>
      <c r="F551" s="34">
        <f>PERCENTILE(F538:F550,0.95)</f>
        <v>8.1620000000000008</v>
      </c>
      <c r="G551" s="44">
        <v>16.107692307692307</v>
      </c>
      <c r="H551" s="34">
        <f>PERCENTILE(H538:H550,0.95)</f>
        <v>3.6399999999999975</v>
      </c>
      <c r="I551" s="36">
        <v>6.7999999999999991E-2</v>
      </c>
      <c r="J551" s="37">
        <v>0.17153846153846131</v>
      </c>
      <c r="K551" s="34">
        <f>PERCENTILE(K538:K550,0.95)</f>
        <v>3.5839999999999973E-3</v>
      </c>
      <c r="L551" s="34">
        <v>1.1053849999999994E-2</v>
      </c>
      <c r="M551" s="38">
        <v>5.9049999999999971E-3</v>
      </c>
      <c r="N551" s="38">
        <v>4.1994999999999998E-2</v>
      </c>
      <c r="O551" s="40"/>
      <c r="P551" s="40"/>
    </row>
    <row r="552" spans="1:16" x14ac:dyDescent="0.2">
      <c r="A552" s="72" t="s">
        <v>52</v>
      </c>
      <c r="B552" s="75" t="s">
        <v>358</v>
      </c>
      <c r="C552" s="25" t="s">
        <v>269</v>
      </c>
      <c r="D552" s="24">
        <v>9</v>
      </c>
      <c r="E552" s="26">
        <v>11.5</v>
      </c>
      <c r="F552" s="25">
        <v>7.97</v>
      </c>
      <c r="G552" s="48">
        <v>5</v>
      </c>
      <c r="H552" s="25" t="s">
        <v>354</v>
      </c>
      <c r="I552" s="31" t="s">
        <v>390</v>
      </c>
      <c r="J552" s="27">
        <v>0.10897435897435898</v>
      </c>
      <c r="K552" s="25">
        <v>1.6299999999999999E-3</v>
      </c>
      <c r="L552" s="25"/>
      <c r="M552" s="28"/>
      <c r="N552" s="28"/>
      <c r="O552" s="52" t="s">
        <v>407</v>
      </c>
      <c r="P552" s="52" t="s">
        <v>402</v>
      </c>
    </row>
    <row r="553" spans="1:16" x14ac:dyDescent="0.2">
      <c r="A553" s="73"/>
      <c r="B553" s="76"/>
      <c r="C553" s="25" t="s">
        <v>359</v>
      </c>
      <c r="D553" s="24">
        <v>7</v>
      </c>
      <c r="E553" s="26">
        <v>11.7</v>
      </c>
      <c r="F553" s="25">
        <v>7.99</v>
      </c>
      <c r="G553" s="48">
        <v>4.9000000000000004</v>
      </c>
      <c r="H553" s="25">
        <v>0.7</v>
      </c>
      <c r="I553" s="31" t="s">
        <v>390</v>
      </c>
      <c r="J553" s="27">
        <v>4.1025641025641026E-2</v>
      </c>
      <c r="K553" s="25">
        <v>5.5000000000000003E-4</v>
      </c>
      <c r="L553" s="25"/>
      <c r="M553" s="28"/>
      <c r="N553" s="28"/>
      <c r="O553" s="52" t="s">
        <v>407</v>
      </c>
      <c r="P553" s="52" t="s">
        <v>402</v>
      </c>
    </row>
    <row r="554" spans="1:16" x14ac:dyDescent="0.2">
      <c r="A554" s="73"/>
      <c r="B554" s="76"/>
      <c r="C554" s="25" t="s">
        <v>210</v>
      </c>
      <c r="D554" s="24">
        <v>9.4</v>
      </c>
      <c r="E554" s="26">
        <v>12</v>
      </c>
      <c r="F554" s="25">
        <v>7.95</v>
      </c>
      <c r="G554" s="48">
        <v>5.3</v>
      </c>
      <c r="H554" s="25">
        <v>1.22</v>
      </c>
      <c r="I554" s="31" t="s">
        <v>390</v>
      </c>
      <c r="J554" s="27">
        <v>3.2051282051282055E-2</v>
      </c>
      <c r="K554" s="25">
        <v>4.6999999999999999E-4</v>
      </c>
      <c r="L554" s="25"/>
      <c r="M554" s="28"/>
      <c r="N554" s="28"/>
      <c r="O554" s="52" t="s">
        <v>407</v>
      </c>
      <c r="P554" s="52" t="s">
        <v>402</v>
      </c>
    </row>
    <row r="555" spans="1:16" x14ac:dyDescent="0.2">
      <c r="A555" s="73"/>
      <c r="B555" s="76"/>
      <c r="C555" s="25" t="s">
        <v>168</v>
      </c>
      <c r="D555" s="24">
        <v>12</v>
      </c>
      <c r="E555" s="26">
        <v>11.7</v>
      </c>
      <c r="F555" s="25">
        <v>8.02</v>
      </c>
      <c r="G555" s="48">
        <v>4.0999999999999996</v>
      </c>
      <c r="H555" s="25" t="s">
        <v>354</v>
      </c>
      <c r="I555" s="31" t="s">
        <v>390</v>
      </c>
      <c r="J555" s="27">
        <v>7.8205128205128205E-2</v>
      </c>
      <c r="K555" s="25">
        <v>1.64E-3</v>
      </c>
      <c r="L555" s="25"/>
      <c r="M555" s="28">
        <v>1.52E-2</v>
      </c>
      <c r="N555" s="28">
        <v>2.69E-2</v>
      </c>
      <c r="O555" s="52" t="s">
        <v>407</v>
      </c>
      <c r="P555" s="52" t="s">
        <v>402</v>
      </c>
    </row>
    <row r="556" spans="1:16" x14ac:dyDescent="0.2">
      <c r="A556" s="73"/>
      <c r="B556" s="76"/>
      <c r="C556" s="25" t="s">
        <v>263</v>
      </c>
      <c r="D556" s="24">
        <v>17.2</v>
      </c>
      <c r="E556" s="26">
        <v>11.1</v>
      </c>
      <c r="F556" s="25">
        <v>7.93</v>
      </c>
      <c r="G556" s="48">
        <v>5.4</v>
      </c>
      <c r="H556" s="25" t="s">
        <v>354</v>
      </c>
      <c r="I556" s="31" t="s">
        <v>390</v>
      </c>
      <c r="J556" s="27">
        <v>0.12179487179487179</v>
      </c>
      <c r="K556" s="25">
        <v>3.0799999999999998E-3</v>
      </c>
      <c r="L556" s="25"/>
      <c r="M556" s="28">
        <v>7.2000000000000007E-3</v>
      </c>
      <c r="N556" s="28">
        <v>1.35E-2</v>
      </c>
      <c r="O556" s="52" t="s">
        <v>407</v>
      </c>
      <c r="P556" s="52" t="s">
        <v>402</v>
      </c>
    </row>
    <row r="557" spans="1:16" x14ac:dyDescent="0.2">
      <c r="A557" s="73"/>
      <c r="B557" s="76"/>
      <c r="C557" s="25" t="s">
        <v>273</v>
      </c>
      <c r="D557" s="24">
        <v>15.2</v>
      </c>
      <c r="E557" s="26">
        <v>10.4</v>
      </c>
      <c r="F557" s="25">
        <v>7.95</v>
      </c>
      <c r="G557" s="48">
        <v>2.2999999999999998</v>
      </c>
      <c r="H557" s="25">
        <v>0.6</v>
      </c>
      <c r="I557" s="31" t="s">
        <v>390</v>
      </c>
      <c r="J557" s="27">
        <v>3.3333333333333333E-2</v>
      </c>
      <c r="K557" s="25">
        <v>7.6000000000000004E-4</v>
      </c>
      <c r="L557" s="25"/>
      <c r="M557" s="28"/>
      <c r="N557" s="28"/>
      <c r="O557" s="52" t="s">
        <v>407</v>
      </c>
      <c r="P557" s="52" t="s">
        <v>402</v>
      </c>
    </row>
    <row r="558" spans="1:16" x14ac:dyDescent="0.2">
      <c r="A558" s="73"/>
      <c r="B558" s="76"/>
      <c r="C558" s="25" t="s">
        <v>360</v>
      </c>
      <c r="D558" s="24">
        <v>20</v>
      </c>
      <c r="E558" s="26">
        <v>11.6</v>
      </c>
      <c r="F558" s="25">
        <v>7.99</v>
      </c>
      <c r="G558" s="48">
        <v>5.6</v>
      </c>
      <c r="H558" s="25">
        <v>0.56999999999999995</v>
      </c>
      <c r="I558" s="31" t="s">
        <v>390</v>
      </c>
      <c r="J558" s="27">
        <v>9.9999999999999992E-2</v>
      </c>
      <c r="K558" s="25">
        <v>3.5300000000000002E-3</v>
      </c>
      <c r="L558" s="25"/>
      <c r="M558" s="28"/>
      <c r="N558" s="28"/>
      <c r="O558" s="52" t="s">
        <v>407</v>
      </c>
      <c r="P558" s="52" t="s">
        <v>402</v>
      </c>
    </row>
    <row r="559" spans="1:16" x14ac:dyDescent="0.2">
      <c r="A559" s="73"/>
      <c r="B559" s="76"/>
      <c r="C559" s="25" t="s">
        <v>159</v>
      </c>
      <c r="D559" s="24">
        <v>19.5</v>
      </c>
      <c r="E559" s="26">
        <v>7.82</v>
      </c>
      <c r="F559" s="25">
        <v>7.7</v>
      </c>
      <c r="G559" s="48">
        <v>5.0999999999999996</v>
      </c>
      <c r="H559" s="25" t="s">
        <v>354</v>
      </c>
      <c r="I559" s="31" t="s">
        <v>390</v>
      </c>
      <c r="J559" s="27">
        <v>4.6153846153846149E-2</v>
      </c>
      <c r="K559" s="25">
        <v>8.1999999999999998E-4</v>
      </c>
      <c r="L559" s="25"/>
      <c r="M559" s="25" t="s">
        <v>252</v>
      </c>
      <c r="N559" s="25" t="s">
        <v>136</v>
      </c>
      <c r="O559" s="52" t="s">
        <v>407</v>
      </c>
      <c r="P559" s="52" t="s">
        <v>402</v>
      </c>
    </row>
    <row r="560" spans="1:16" x14ac:dyDescent="0.2">
      <c r="A560" s="73"/>
      <c r="B560" s="76"/>
      <c r="C560" s="25" t="s">
        <v>276</v>
      </c>
      <c r="D560" s="24">
        <v>17.8</v>
      </c>
      <c r="E560" s="26">
        <v>6.95</v>
      </c>
      <c r="F560" s="25">
        <v>7.6</v>
      </c>
      <c r="G560" s="48">
        <v>28.1</v>
      </c>
      <c r="H560" s="25">
        <v>1.08</v>
      </c>
      <c r="I560" s="27">
        <v>0.09</v>
      </c>
      <c r="J560" s="27">
        <v>0.16025641025641024</v>
      </c>
      <c r="K560" s="25">
        <v>2.0100000000000001E-3</v>
      </c>
      <c r="L560" s="25"/>
      <c r="M560" s="28">
        <v>4.5999999999999999E-3</v>
      </c>
      <c r="N560" s="28">
        <v>1.2199999999999999E-2</v>
      </c>
      <c r="O560" s="52" t="s">
        <v>407</v>
      </c>
      <c r="P560" s="52" t="s">
        <v>402</v>
      </c>
    </row>
    <row r="561" spans="1:16" x14ac:dyDescent="0.2">
      <c r="A561" s="73"/>
      <c r="B561" s="76"/>
      <c r="C561" s="25" t="s">
        <v>277</v>
      </c>
      <c r="D561" s="24">
        <v>13.2</v>
      </c>
      <c r="E561" s="26">
        <v>9.4700000000000006</v>
      </c>
      <c r="F561" s="25">
        <v>7.9</v>
      </c>
      <c r="G561" s="48">
        <v>10.4</v>
      </c>
      <c r="H561" s="25">
        <v>0.52</v>
      </c>
      <c r="I561" s="31" t="s">
        <v>390</v>
      </c>
      <c r="J561" s="27">
        <v>5.6410256410256404E-2</v>
      </c>
      <c r="K561" s="25">
        <v>9.8999999999999999E-4</v>
      </c>
      <c r="L561" s="25"/>
      <c r="M561" s="28"/>
      <c r="N561" s="28"/>
      <c r="O561" s="52" t="s">
        <v>407</v>
      </c>
      <c r="P561" s="52" t="s">
        <v>402</v>
      </c>
    </row>
    <row r="562" spans="1:16" x14ac:dyDescent="0.2">
      <c r="A562" s="73"/>
      <c r="B562" s="76"/>
      <c r="C562" s="25" t="s">
        <v>278</v>
      </c>
      <c r="D562" s="24">
        <v>12</v>
      </c>
      <c r="E562" s="26">
        <v>9.8699999999999992</v>
      </c>
      <c r="F562" s="25">
        <v>7.8</v>
      </c>
      <c r="G562" s="48">
        <v>16.5</v>
      </c>
      <c r="H562" s="25">
        <v>1.31</v>
      </c>
      <c r="I562" s="31" t="s">
        <v>390</v>
      </c>
      <c r="J562" s="25" t="s">
        <v>397</v>
      </c>
      <c r="K562" s="25">
        <v>0</v>
      </c>
      <c r="L562" s="25"/>
      <c r="M562" s="28"/>
      <c r="N562" s="28"/>
      <c r="O562" s="52" t="s">
        <v>407</v>
      </c>
      <c r="P562" s="52" t="s">
        <v>402</v>
      </c>
    </row>
    <row r="563" spans="1:16" x14ac:dyDescent="0.2">
      <c r="A563" s="74"/>
      <c r="B563" s="77"/>
      <c r="C563" s="25" t="s">
        <v>279</v>
      </c>
      <c r="D563" s="24">
        <v>8</v>
      </c>
      <c r="E563" s="26">
        <v>12</v>
      </c>
      <c r="F563" s="25">
        <v>7.84</v>
      </c>
      <c r="G563" s="48">
        <v>5.7</v>
      </c>
      <c r="H563" s="25" t="s">
        <v>354</v>
      </c>
      <c r="I563" s="31" t="s">
        <v>390</v>
      </c>
      <c r="J563" s="27">
        <v>3.7179487179487179E-2</v>
      </c>
      <c r="K563" s="25">
        <v>3.8000000000000002E-4</v>
      </c>
      <c r="L563" s="25"/>
      <c r="M563" s="28"/>
      <c r="N563" s="28"/>
      <c r="O563" s="52" t="s">
        <v>407</v>
      </c>
      <c r="P563" s="52" t="s">
        <v>402</v>
      </c>
    </row>
    <row r="564" spans="1:16" s="39" customFormat="1" x14ac:dyDescent="0.2">
      <c r="A564" s="49" t="s">
        <v>401</v>
      </c>
      <c r="B564" s="33"/>
      <c r="C564" s="33"/>
      <c r="D564" s="33"/>
      <c r="E564" s="34">
        <f>PERCENTILE(E552:E563,0.5)</f>
        <v>11.3</v>
      </c>
      <c r="F564" s="34">
        <f>PERCENTILE(F552:F563,0.95)</f>
        <v>8.0035000000000007</v>
      </c>
      <c r="G564" s="44">
        <v>8.2000000000000011</v>
      </c>
      <c r="H564" s="44">
        <f>PERCENTILE(H552:H563,0.95)</f>
        <v>1.2829999999999999</v>
      </c>
      <c r="I564" s="47">
        <v>4.9665749999999946E-2</v>
      </c>
      <c r="J564" s="37">
        <v>0.13910256410256405</v>
      </c>
      <c r="K564" s="34">
        <f>PERCENTILE(K552:K563,0.95)</f>
        <v>3.2824999999999998E-3</v>
      </c>
      <c r="L564" s="32"/>
      <c r="M564" s="38">
        <v>1.3999999999999999E-2</v>
      </c>
      <c r="N564" s="38">
        <v>2.4889999999999995E-2</v>
      </c>
      <c r="O564" s="40"/>
      <c r="P564" s="40"/>
    </row>
    <row r="565" spans="1:16" x14ac:dyDescent="0.2">
      <c r="A565" s="72" t="s">
        <v>53</v>
      </c>
      <c r="B565" s="75">
        <v>31024</v>
      </c>
      <c r="C565" s="25" t="s">
        <v>269</v>
      </c>
      <c r="D565" s="24">
        <v>7.2</v>
      </c>
      <c r="E565" s="26">
        <v>10.199999999999999</v>
      </c>
      <c r="F565" s="25">
        <v>7.67</v>
      </c>
      <c r="G565" s="48">
        <v>8.6</v>
      </c>
      <c r="H565" s="25" t="s">
        <v>354</v>
      </c>
      <c r="I565" s="31" t="s">
        <v>390</v>
      </c>
      <c r="J565" s="25" t="s">
        <v>397</v>
      </c>
      <c r="K565" s="25">
        <v>0</v>
      </c>
      <c r="L565" s="24" t="s">
        <v>355</v>
      </c>
      <c r="M565" s="25" t="s">
        <v>252</v>
      </c>
      <c r="N565" s="25" t="s">
        <v>136</v>
      </c>
      <c r="O565" s="52" t="s">
        <v>407</v>
      </c>
      <c r="P565" s="52" t="s">
        <v>402</v>
      </c>
    </row>
    <row r="566" spans="1:16" x14ac:dyDescent="0.2">
      <c r="A566" s="73"/>
      <c r="B566" s="76"/>
      <c r="C566" s="25" t="s">
        <v>209</v>
      </c>
      <c r="D566" s="24">
        <v>7.8</v>
      </c>
      <c r="E566" s="26">
        <v>11.1</v>
      </c>
      <c r="F566" s="25">
        <v>7.76</v>
      </c>
      <c r="G566" s="48">
        <v>123</v>
      </c>
      <c r="H566" s="25">
        <v>1.38</v>
      </c>
      <c r="I566" s="31" t="s">
        <v>390</v>
      </c>
      <c r="J566" s="27">
        <v>1.9230769230769228E-2</v>
      </c>
      <c r="K566" s="25">
        <v>1.6000000000000001E-4</v>
      </c>
      <c r="L566" s="24" t="s">
        <v>355</v>
      </c>
      <c r="M566" s="28">
        <v>3.8E-3</v>
      </c>
      <c r="N566" s="28">
        <v>1.5800000000000002E-2</v>
      </c>
      <c r="O566" s="52" t="s">
        <v>407</v>
      </c>
      <c r="P566" s="52" t="s">
        <v>402</v>
      </c>
    </row>
    <row r="567" spans="1:16" x14ac:dyDescent="0.2">
      <c r="A567" s="73"/>
      <c r="B567" s="76"/>
      <c r="C567" s="25" t="s">
        <v>210</v>
      </c>
      <c r="D567" s="24">
        <v>10.4</v>
      </c>
      <c r="E567" s="26">
        <v>10.9</v>
      </c>
      <c r="F567" s="25">
        <v>7.69</v>
      </c>
      <c r="G567" s="48">
        <v>11.1</v>
      </c>
      <c r="H567" s="25">
        <v>1.01</v>
      </c>
      <c r="I567" s="31" t="s">
        <v>390</v>
      </c>
      <c r="J567" s="25" t="s">
        <v>397</v>
      </c>
      <c r="K567" s="25">
        <v>0</v>
      </c>
      <c r="L567" s="24" t="s">
        <v>355</v>
      </c>
      <c r="M567" s="28">
        <v>2.1000000000000003E-3</v>
      </c>
      <c r="N567" s="25" t="s">
        <v>136</v>
      </c>
      <c r="O567" s="52" t="s">
        <v>407</v>
      </c>
      <c r="P567" s="52" t="s">
        <v>402</v>
      </c>
    </row>
    <row r="568" spans="1:16" x14ac:dyDescent="0.2">
      <c r="A568" s="73"/>
      <c r="B568" s="76"/>
      <c r="C568" s="25" t="s">
        <v>168</v>
      </c>
      <c r="D568" s="24">
        <v>12</v>
      </c>
      <c r="E568" s="26">
        <v>11.3</v>
      </c>
      <c r="F568" s="25">
        <v>7.58</v>
      </c>
      <c r="G568" s="48">
        <v>11.1</v>
      </c>
      <c r="H568" s="25" t="s">
        <v>354</v>
      </c>
      <c r="I568" s="31" t="s">
        <v>390</v>
      </c>
      <c r="J568" s="27">
        <v>3.2051282051282055E-2</v>
      </c>
      <c r="K568" s="25">
        <v>2.5000000000000001E-4</v>
      </c>
      <c r="L568" s="24" t="s">
        <v>355</v>
      </c>
      <c r="M568" s="28">
        <v>5.3E-3</v>
      </c>
      <c r="N568" s="28">
        <v>1.1900000000000001E-2</v>
      </c>
      <c r="O568" s="52" t="s">
        <v>407</v>
      </c>
      <c r="P568" s="52" t="s">
        <v>402</v>
      </c>
    </row>
    <row r="569" spans="1:16" x14ac:dyDescent="0.2">
      <c r="A569" s="73"/>
      <c r="B569" s="76"/>
      <c r="C569" s="25" t="s">
        <v>263</v>
      </c>
      <c r="D569" s="24">
        <v>14.4</v>
      </c>
      <c r="E569" s="26">
        <v>10.199999999999999</v>
      </c>
      <c r="F569" s="25">
        <v>7.59</v>
      </c>
      <c r="G569" s="48">
        <v>7.4</v>
      </c>
      <c r="H569" s="25" t="s">
        <v>354</v>
      </c>
      <c r="I569" s="31" t="s">
        <v>390</v>
      </c>
      <c r="J569" s="25" t="s">
        <v>397</v>
      </c>
      <c r="K569" s="25">
        <v>0</v>
      </c>
      <c r="L569" s="24" t="s">
        <v>355</v>
      </c>
      <c r="M569" s="28">
        <v>7.3000000000000001E-3</v>
      </c>
      <c r="N569" s="25" t="s">
        <v>136</v>
      </c>
      <c r="O569" s="52" t="s">
        <v>407</v>
      </c>
      <c r="P569" s="52" t="s">
        <v>402</v>
      </c>
    </row>
    <row r="570" spans="1:16" x14ac:dyDescent="0.2">
      <c r="A570" s="73"/>
      <c r="B570" s="76"/>
      <c r="C570" s="25" t="s">
        <v>273</v>
      </c>
      <c r="D570" s="24">
        <v>14.8</v>
      </c>
      <c r="E570" s="26">
        <v>10</v>
      </c>
      <c r="F570" s="25">
        <v>7.67</v>
      </c>
      <c r="G570" s="48">
        <v>6</v>
      </c>
      <c r="H570" s="25">
        <v>0.5</v>
      </c>
      <c r="I570" s="31" t="s">
        <v>390</v>
      </c>
      <c r="J570" s="25" t="s">
        <v>397</v>
      </c>
      <c r="K570" s="25">
        <v>0</v>
      </c>
      <c r="L570" s="24" t="s">
        <v>355</v>
      </c>
      <c r="M570" s="25" t="s">
        <v>252</v>
      </c>
      <c r="N570" s="25" t="s">
        <v>136</v>
      </c>
      <c r="O570" s="52" t="s">
        <v>407</v>
      </c>
      <c r="P570" s="52" t="s">
        <v>402</v>
      </c>
    </row>
    <row r="571" spans="1:16" x14ac:dyDescent="0.2">
      <c r="A571" s="73"/>
      <c r="B571" s="76"/>
      <c r="C571" s="25" t="s">
        <v>360</v>
      </c>
      <c r="D571" s="24">
        <v>16.2</v>
      </c>
      <c r="E571" s="26">
        <v>9.07</v>
      </c>
      <c r="F571" s="25">
        <v>7.69</v>
      </c>
      <c r="G571" s="48">
        <v>3.7</v>
      </c>
      <c r="H571" s="25">
        <v>0.7</v>
      </c>
      <c r="I571" s="31" t="s">
        <v>390</v>
      </c>
      <c r="J571" s="27">
        <v>2.564102564102564E-2</v>
      </c>
      <c r="K571" s="25">
        <v>3.5E-4</v>
      </c>
      <c r="L571" s="24" t="s">
        <v>355</v>
      </c>
      <c r="M571" s="25" t="s">
        <v>252</v>
      </c>
      <c r="N571" s="28">
        <v>1.15E-2</v>
      </c>
      <c r="O571" s="52" t="s">
        <v>407</v>
      </c>
      <c r="P571" s="52" t="s">
        <v>402</v>
      </c>
    </row>
    <row r="572" spans="1:16" x14ac:dyDescent="0.2">
      <c r="A572" s="73"/>
      <c r="B572" s="76"/>
      <c r="C572" s="25" t="s">
        <v>159</v>
      </c>
      <c r="D572" s="24">
        <v>17.600000000000001</v>
      </c>
      <c r="E572" s="26">
        <v>7.94</v>
      </c>
      <c r="F572" s="25">
        <v>7.55</v>
      </c>
      <c r="G572" s="48">
        <v>2.6</v>
      </c>
      <c r="H572" s="25" t="s">
        <v>354</v>
      </c>
      <c r="I572" s="31" t="s">
        <v>390</v>
      </c>
      <c r="J572" s="27">
        <v>2.8205128205128202E-2</v>
      </c>
      <c r="K572" s="25">
        <v>3.1E-4</v>
      </c>
      <c r="L572" s="25">
        <v>1.1091E-2</v>
      </c>
      <c r="M572" s="25" t="s">
        <v>252</v>
      </c>
      <c r="N572" s="25" t="s">
        <v>136</v>
      </c>
      <c r="O572" s="52" t="s">
        <v>407</v>
      </c>
      <c r="P572" s="52" t="s">
        <v>402</v>
      </c>
    </row>
    <row r="573" spans="1:16" x14ac:dyDescent="0.2">
      <c r="A573" s="73"/>
      <c r="B573" s="76"/>
      <c r="C573" s="25" t="s">
        <v>276</v>
      </c>
      <c r="D573" s="24">
        <v>16.2</v>
      </c>
      <c r="E573" s="26">
        <v>7.72</v>
      </c>
      <c r="F573" s="25">
        <v>7.79</v>
      </c>
      <c r="G573" s="48">
        <v>3.9</v>
      </c>
      <c r="H573" s="25">
        <v>0.91</v>
      </c>
      <c r="I573" s="31" t="s">
        <v>390</v>
      </c>
      <c r="J573" s="27">
        <v>4.3589743589743594E-2</v>
      </c>
      <c r="K573" s="25">
        <v>7.5000000000000002E-4</v>
      </c>
      <c r="L573" s="24" t="s">
        <v>355</v>
      </c>
      <c r="M573" s="25" t="s">
        <v>252</v>
      </c>
      <c r="N573" s="25" t="s">
        <v>136</v>
      </c>
      <c r="O573" s="52" t="s">
        <v>407</v>
      </c>
      <c r="P573" s="52" t="s">
        <v>402</v>
      </c>
    </row>
    <row r="574" spans="1:16" x14ac:dyDescent="0.2">
      <c r="A574" s="73"/>
      <c r="B574" s="76"/>
      <c r="C574" s="25" t="s">
        <v>277</v>
      </c>
      <c r="D574" s="24">
        <v>12.8</v>
      </c>
      <c r="E574" s="26">
        <v>8.69</v>
      </c>
      <c r="F574" s="25">
        <v>7.79</v>
      </c>
      <c r="G574" s="48">
        <v>12.4</v>
      </c>
      <c r="H574" s="25" t="s">
        <v>354</v>
      </c>
      <c r="I574" s="31" t="s">
        <v>390</v>
      </c>
      <c r="J574" s="25" t="s">
        <v>397</v>
      </c>
      <c r="K574" s="25">
        <v>0</v>
      </c>
      <c r="L574" s="24" t="s">
        <v>355</v>
      </c>
      <c r="M574" s="25" t="s">
        <v>252</v>
      </c>
      <c r="N574" s="25" t="s">
        <v>136</v>
      </c>
      <c r="O574" s="52" t="s">
        <v>407</v>
      </c>
      <c r="P574" s="52" t="s">
        <v>402</v>
      </c>
    </row>
    <row r="575" spans="1:16" x14ac:dyDescent="0.2">
      <c r="A575" s="73"/>
      <c r="B575" s="76"/>
      <c r="C575" s="25" t="s">
        <v>278</v>
      </c>
      <c r="D575" s="24">
        <v>12.4</v>
      </c>
      <c r="E575" s="26">
        <v>9.77</v>
      </c>
      <c r="F575" s="25">
        <v>7.68</v>
      </c>
      <c r="G575" s="48">
        <v>18.899999999999999</v>
      </c>
      <c r="H575" s="25">
        <v>0.69</v>
      </c>
      <c r="I575" s="31" t="s">
        <v>390</v>
      </c>
      <c r="J575" s="25" t="s">
        <v>397</v>
      </c>
      <c r="K575" s="25">
        <v>0</v>
      </c>
      <c r="L575" s="24" t="s">
        <v>355</v>
      </c>
      <c r="M575" s="25" t="s">
        <v>252</v>
      </c>
      <c r="N575" s="28">
        <v>1.8200000000000001E-2</v>
      </c>
      <c r="O575" s="52" t="s">
        <v>407</v>
      </c>
      <c r="P575" s="52" t="s">
        <v>402</v>
      </c>
    </row>
    <row r="576" spans="1:16" x14ac:dyDescent="0.2">
      <c r="A576" s="74"/>
      <c r="B576" s="77"/>
      <c r="C576" s="25" t="s">
        <v>279</v>
      </c>
      <c r="D576" s="24">
        <v>13</v>
      </c>
      <c r="E576" s="26">
        <v>11.8</v>
      </c>
      <c r="F576" s="25">
        <v>7.49</v>
      </c>
      <c r="G576" s="48">
        <v>8.1</v>
      </c>
      <c r="H576" s="25" t="s">
        <v>354</v>
      </c>
      <c r="I576" s="31" t="s">
        <v>390</v>
      </c>
      <c r="J576" s="25" t="s">
        <v>397</v>
      </c>
      <c r="K576" s="25">
        <v>0</v>
      </c>
      <c r="L576" s="24" t="s">
        <v>355</v>
      </c>
      <c r="M576" s="25" t="s">
        <v>252</v>
      </c>
      <c r="N576" s="25" t="s">
        <v>136</v>
      </c>
      <c r="O576" s="52" t="s">
        <v>407</v>
      </c>
      <c r="P576" s="52" t="s">
        <v>402</v>
      </c>
    </row>
    <row r="577" spans="1:16" s="39" customFormat="1" x14ac:dyDescent="0.2">
      <c r="A577" s="49" t="s">
        <v>401</v>
      </c>
      <c r="B577" s="33"/>
      <c r="C577" s="33"/>
      <c r="D577" s="33"/>
      <c r="E577" s="34">
        <f>PERCENTILE(E565:E576,0.5)</f>
        <v>10.1</v>
      </c>
      <c r="F577" s="34">
        <f>PERCENTILE(F565:F576,0.95)</f>
        <v>7.79</v>
      </c>
      <c r="G577" s="44">
        <v>18.066666666666666</v>
      </c>
      <c r="H577" s="44">
        <f>PERCENTILE(H565:H576,0.95)</f>
        <v>1.2874999999999999</v>
      </c>
      <c r="I577" s="32" t="s">
        <v>361</v>
      </c>
      <c r="J577" s="37">
        <v>3.7243589743589739E-2</v>
      </c>
      <c r="K577" s="34">
        <f>PERCENTILE(K565:K576,0.95)</f>
        <v>5.2999999999999966E-4</v>
      </c>
      <c r="L577" s="34">
        <v>5.6008999999999929E-3</v>
      </c>
      <c r="M577" s="38">
        <v>6.1999999999999989E-3</v>
      </c>
      <c r="N577" s="38">
        <v>1.6879999999999999E-2</v>
      </c>
      <c r="O577" s="40"/>
      <c r="P577" s="40"/>
    </row>
    <row r="578" spans="1:16" x14ac:dyDescent="0.2">
      <c r="A578" s="72" t="s">
        <v>54</v>
      </c>
      <c r="B578" s="75" t="s">
        <v>362</v>
      </c>
      <c r="C578" s="25" t="s">
        <v>336</v>
      </c>
      <c r="D578" s="24">
        <v>10.1</v>
      </c>
      <c r="E578" s="26">
        <v>10.9</v>
      </c>
      <c r="F578" s="25">
        <v>8.0399999999999991</v>
      </c>
      <c r="G578" s="48">
        <v>64</v>
      </c>
      <c r="H578" s="25">
        <v>2.8</v>
      </c>
      <c r="I578" s="27">
        <v>3.3333333333333335E-3</v>
      </c>
      <c r="J578" s="25" t="s">
        <v>398</v>
      </c>
      <c r="K578" s="25">
        <v>0</v>
      </c>
      <c r="L578" s="25"/>
      <c r="M578" s="28">
        <v>1.6899999999999999E-3</v>
      </c>
      <c r="N578" s="28"/>
      <c r="O578" s="52" t="s">
        <v>407</v>
      </c>
      <c r="P578" s="52" t="s">
        <v>402</v>
      </c>
    </row>
    <row r="579" spans="1:16" x14ac:dyDescent="0.2">
      <c r="A579" s="73"/>
      <c r="B579" s="76"/>
      <c r="C579" s="25" t="s">
        <v>363</v>
      </c>
      <c r="D579" s="24">
        <v>8.6</v>
      </c>
      <c r="E579" s="26">
        <v>12.2</v>
      </c>
      <c r="F579" s="25">
        <v>8.02</v>
      </c>
      <c r="G579" s="48">
        <v>4</v>
      </c>
      <c r="H579" s="25">
        <v>0.8</v>
      </c>
      <c r="I579" s="27" t="s">
        <v>393</v>
      </c>
      <c r="J579" s="25" t="s">
        <v>398</v>
      </c>
      <c r="K579" s="25">
        <v>0</v>
      </c>
      <c r="L579" s="25"/>
      <c r="M579" s="28">
        <v>9.1500000000000001E-4</v>
      </c>
      <c r="N579" s="28"/>
      <c r="O579" s="52" t="s">
        <v>407</v>
      </c>
      <c r="P579" s="52" t="s">
        <v>402</v>
      </c>
    </row>
    <row r="580" spans="1:16" x14ac:dyDescent="0.2">
      <c r="A580" s="73"/>
      <c r="B580" s="76"/>
      <c r="C580" s="25" t="s">
        <v>364</v>
      </c>
      <c r="D580" s="24">
        <v>9</v>
      </c>
      <c r="E580" s="26">
        <v>12.1</v>
      </c>
      <c r="F580" s="25">
        <v>7.98</v>
      </c>
      <c r="G580" s="25" t="s">
        <v>132</v>
      </c>
      <c r="H580" s="25">
        <v>1.1000000000000001</v>
      </c>
      <c r="I580" s="27" t="s">
        <v>393</v>
      </c>
      <c r="J580" s="27">
        <v>6.6666666666666666E-2</v>
      </c>
      <c r="K580" s="25">
        <v>1.0200000000000001E-3</v>
      </c>
      <c r="L580" s="25"/>
      <c r="M580" s="28">
        <v>6.2700000000000006E-4</v>
      </c>
      <c r="N580" s="28">
        <v>3.5460000000000001E-3</v>
      </c>
      <c r="O580" s="52" t="s">
        <v>407</v>
      </c>
      <c r="P580" s="52" t="s">
        <v>402</v>
      </c>
    </row>
    <row r="581" spans="1:16" x14ac:dyDescent="0.2">
      <c r="A581" s="73"/>
      <c r="B581" s="76"/>
      <c r="C581" s="25" t="s">
        <v>365</v>
      </c>
      <c r="D581" s="24">
        <v>13.4</v>
      </c>
      <c r="E581" s="26">
        <v>11.6</v>
      </c>
      <c r="F581" s="25">
        <v>8.16</v>
      </c>
      <c r="G581" s="48">
        <v>2</v>
      </c>
      <c r="H581" s="25">
        <v>1</v>
      </c>
      <c r="I581" s="27" t="s">
        <v>393</v>
      </c>
      <c r="J581" s="27">
        <v>2.1794871794871797E-2</v>
      </c>
      <c r="K581" s="25">
        <v>6.9999999999999999E-4</v>
      </c>
      <c r="L581" s="25"/>
      <c r="M581" s="28">
        <v>5.5200000000000008E-4</v>
      </c>
      <c r="N581" s="28"/>
      <c r="O581" s="52" t="s">
        <v>407</v>
      </c>
      <c r="P581" s="52" t="s">
        <v>402</v>
      </c>
    </row>
    <row r="582" spans="1:16" x14ac:dyDescent="0.2">
      <c r="A582" s="73"/>
      <c r="B582" s="76"/>
      <c r="C582" s="25" t="s">
        <v>203</v>
      </c>
      <c r="D582" s="24">
        <v>21.4</v>
      </c>
      <c r="E582" s="26">
        <v>9.3000000000000007</v>
      </c>
      <c r="F582" s="25">
        <v>8.1999999999999993</v>
      </c>
      <c r="G582" s="48">
        <v>2</v>
      </c>
      <c r="H582" s="25">
        <v>1.1000000000000001</v>
      </c>
      <c r="I582" s="27" t="s">
        <v>393</v>
      </c>
      <c r="J582" s="27">
        <v>4.1025641025641026E-2</v>
      </c>
      <c r="K582" s="25">
        <v>2.5200000000000001E-3</v>
      </c>
      <c r="L582" s="25"/>
      <c r="M582" s="28">
        <v>1.284E-3</v>
      </c>
      <c r="N582" s="28"/>
      <c r="O582" s="52" t="s">
        <v>407</v>
      </c>
      <c r="P582" s="52" t="s">
        <v>402</v>
      </c>
    </row>
    <row r="583" spans="1:16" x14ac:dyDescent="0.2">
      <c r="A583" s="73"/>
      <c r="B583" s="76"/>
      <c r="C583" s="25" t="s">
        <v>338</v>
      </c>
      <c r="D583" s="24">
        <v>16.899999999999999</v>
      </c>
      <c r="E583" s="26">
        <v>8.8000000000000007</v>
      </c>
      <c r="F583" s="25">
        <v>8</v>
      </c>
      <c r="G583" s="48">
        <v>297</v>
      </c>
      <c r="H583" s="25">
        <v>6.3</v>
      </c>
      <c r="I583" s="27">
        <v>6.6666666666666671E-3</v>
      </c>
      <c r="J583" s="27">
        <v>6.4102564102564111E-2</v>
      </c>
      <c r="K583" s="25">
        <v>1.8500000000000001E-3</v>
      </c>
      <c r="L583" s="25"/>
      <c r="M583" s="28">
        <v>1.1349999999999999E-3</v>
      </c>
      <c r="N583" s="28">
        <v>1.5178000000000001E-2</v>
      </c>
      <c r="O583" s="52" t="s">
        <v>407</v>
      </c>
      <c r="P583" s="52" t="s">
        <v>402</v>
      </c>
    </row>
    <row r="584" spans="1:16" x14ac:dyDescent="0.2">
      <c r="A584" s="73"/>
      <c r="B584" s="76"/>
      <c r="C584" s="25" t="s">
        <v>256</v>
      </c>
      <c r="D584" s="24">
        <v>20.399999999999999</v>
      </c>
      <c r="E584" s="26">
        <v>9</v>
      </c>
      <c r="F584" s="25">
        <v>8</v>
      </c>
      <c r="G584" s="25" t="s">
        <v>132</v>
      </c>
      <c r="H584" s="25">
        <v>0.8</v>
      </c>
      <c r="I584" s="27" t="s">
        <v>393</v>
      </c>
      <c r="J584" s="27">
        <v>1.9230769230769228E-2</v>
      </c>
      <c r="K584" s="25">
        <v>7.1000000000000002E-4</v>
      </c>
      <c r="L584" s="25"/>
      <c r="M584" s="28">
        <v>1.8470000000000001E-3</v>
      </c>
      <c r="N584" s="28">
        <v>7.890000000000001E-4</v>
      </c>
      <c r="O584" s="52" t="s">
        <v>407</v>
      </c>
      <c r="P584" s="52" t="s">
        <v>402</v>
      </c>
    </row>
    <row r="585" spans="1:16" x14ac:dyDescent="0.2">
      <c r="A585" s="73"/>
      <c r="B585" s="76"/>
      <c r="C585" s="25" t="s">
        <v>366</v>
      </c>
      <c r="D585" s="24">
        <v>15.8</v>
      </c>
      <c r="E585" s="26">
        <v>9.6</v>
      </c>
      <c r="F585" s="25">
        <v>8.1999999999999993</v>
      </c>
      <c r="G585" s="25" t="s">
        <v>132</v>
      </c>
      <c r="H585" s="25">
        <v>0.8</v>
      </c>
      <c r="I585" s="27">
        <v>3.3333333333333335E-3</v>
      </c>
      <c r="J585" s="25" t="s">
        <v>398</v>
      </c>
      <c r="K585" s="25">
        <v>0</v>
      </c>
      <c r="L585" s="25"/>
      <c r="M585" s="28">
        <v>6.9799999999999994E-4</v>
      </c>
      <c r="N585" s="28">
        <v>1.3370000000000001E-3</v>
      </c>
      <c r="O585" s="52" t="s">
        <v>407</v>
      </c>
      <c r="P585" s="52" t="s">
        <v>402</v>
      </c>
    </row>
    <row r="586" spans="1:16" x14ac:dyDescent="0.2">
      <c r="A586" s="73"/>
      <c r="B586" s="76"/>
      <c r="C586" s="25" t="s">
        <v>357</v>
      </c>
      <c r="D586" s="24">
        <v>5</v>
      </c>
      <c r="E586" s="26">
        <v>11.9</v>
      </c>
      <c r="F586" s="25">
        <v>8.1</v>
      </c>
      <c r="G586" s="48">
        <v>2</v>
      </c>
      <c r="H586" s="25">
        <v>0.7</v>
      </c>
      <c r="I586" s="27">
        <v>6.6666666666666671E-3</v>
      </c>
      <c r="J586" s="25" t="s">
        <v>398</v>
      </c>
      <c r="K586" s="25">
        <v>0</v>
      </c>
      <c r="L586" s="25"/>
      <c r="M586" s="28">
        <v>9.0400000000000007E-4</v>
      </c>
      <c r="N586" s="28"/>
      <c r="O586" s="52" t="s">
        <v>407</v>
      </c>
      <c r="P586" s="52" t="s">
        <v>402</v>
      </c>
    </row>
    <row r="587" spans="1:16" x14ac:dyDescent="0.2">
      <c r="A587" s="74"/>
      <c r="B587" s="77"/>
      <c r="C587" s="25" t="s">
        <v>367</v>
      </c>
      <c r="D587" s="24">
        <v>3.3</v>
      </c>
      <c r="E587" s="26">
        <v>12.7</v>
      </c>
      <c r="F587" s="25">
        <v>8.1</v>
      </c>
      <c r="G587" s="25" t="s">
        <v>132</v>
      </c>
      <c r="H587" s="25">
        <v>0.7</v>
      </c>
      <c r="I587" s="27" t="s">
        <v>393</v>
      </c>
      <c r="J587" s="25" t="s">
        <v>398</v>
      </c>
      <c r="K587" s="25">
        <v>0</v>
      </c>
      <c r="L587" s="25"/>
      <c r="M587" s="28">
        <v>4.86E-4</v>
      </c>
      <c r="N587" s="28">
        <v>9.8900000000000008E-4</v>
      </c>
      <c r="O587" s="52" t="s">
        <v>407</v>
      </c>
      <c r="P587" s="52" t="s">
        <v>402</v>
      </c>
    </row>
    <row r="588" spans="1:16" s="39" customFormat="1" x14ac:dyDescent="0.2">
      <c r="A588" s="49" t="s">
        <v>401</v>
      </c>
      <c r="B588" s="33"/>
      <c r="C588" s="33"/>
      <c r="D588" s="33"/>
      <c r="E588" s="34">
        <f>PERCENTILE(E578:E587,0.5)</f>
        <v>11.25</v>
      </c>
      <c r="F588" s="34">
        <f>PERCENTILE(F578:F587,0.95)</f>
        <v>8.1999999999999993</v>
      </c>
      <c r="G588" s="42">
        <v>37.5</v>
      </c>
      <c r="H588" s="44">
        <f>PERCENTILE(H578:H587,0.95)</f>
        <v>4.7249999999999961</v>
      </c>
      <c r="I588" s="37">
        <v>6.6666666666666671E-3</v>
      </c>
      <c r="J588" s="37">
        <v>6.5512820512820508E-2</v>
      </c>
      <c r="K588" s="34">
        <f>PERCENTILE(K578:K587,0.95)</f>
        <v>2.2184999999999996E-3</v>
      </c>
      <c r="L588" s="33"/>
      <c r="M588" s="38">
        <v>1.7763499999999999E-3</v>
      </c>
      <c r="N588" s="38">
        <v>1.2851599999999998E-2</v>
      </c>
      <c r="O588" s="40"/>
      <c r="P588" s="40"/>
    </row>
    <row r="589" spans="1:16" x14ac:dyDescent="0.2">
      <c r="A589" s="72" t="s">
        <v>55</v>
      </c>
      <c r="B589" s="75" t="s">
        <v>368</v>
      </c>
      <c r="C589" s="25" t="s">
        <v>369</v>
      </c>
      <c r="D589" s="24">
        <v>7.5</v>
      </c>
      <c r="E589" s="26">
        <v>10.4</v>
      </c>
      <c r="F589" s="25">
        <v>8.11</v>
      </c>
      <c r="G589" s="25" t="s">
        <v>187</v>
      </c>
      <c r="H589" s="25" t="s">
        <v>195</v>
      </c>
      <c r="I589" s="27" t="s">
        <v>180</v>
      </c>
      <c r="J589" s="25" t="s">
        <v>398</v>
      </c>
      <c r="K589" s="25">
        <v>0</v>
      </c>
      <c r="L589" s="24"/>
      <c r="M589" s="28"/>
      <c r="N589" s="28"/>
      <c r="O589" s="52" t="s">
        <v>407</v>
      </c>
      <c r="P589" s="52" t="s">
        <v>402</v>
      </c>
    </row>
    <row r="590" spans="1:16" x14ac:dyDescent="0.2">
      <c r="A590" s="73"/>
      <c r="B590" s="76"/>
      <c r="C590" s="25" t="s">
        <v>154</v>
      </c>
      <c r="D590" s="24">
        <v>9.1</v>
      </c>
      <c r="E590" s="26">
        <v>10.5</v>
      </c>
      <c r="F590" s="25">
        <v>7.65</v>
      </c>
      <c r="G590" s="25" t="s">
        <v>187</v>
      </c>
      <c r="H590" s="25" t="s">
        <v>195</v>
      </c>
      <c r="I590" s="27" t="s">
        <v>180</v>
      </c>
      <c r="J590" s="25" t="s">
        <v>398</v>
      </c>
      <c r="K590" s="25">
        <v>0</v>
      </c>
      <c r="L590" s="25"/>
      <c r="M590" s="28"/>
      <c r="N590" s="28"/>
      <c r="O590" s="52" t="s">
        <v>407</v>
      </c>
      <c r="P590" s="52" t="s">
        <v>402</v>
      </c>
    </row>
    <row r="591" spans="1:16" x14ac:dyDescent="0.2">
      <c r="A591" s="73"/>
      <c r="B591" s="76"/>
      <c r="C591" s="25" t="s">
        <v>188</v>
      </c>
      <c r="D591" s="24">
        <v>9.1</v>
      </c>
      <c r="E591" s="26">
        <v>11.3</v>
      </c>
      <c r="F591" s="25">
        <v>7.92</v>
      </c>
      <c r="G591" s="48">
        <v>2</v>
      </c>
      <c r="H591" s="25" t="s">
        <v>195</v>
      </c>
      <c r="I591" s="27">
        <v>5.0000000000000001E-3</v>
      </c>
      <c r="J591" s="25" t="s">
        <v>398</v>
      </c>
      <c r="K591" s="25">
        <v>0</v>
      </c>
      <c r="L591" s="24" t="s">
        <v>127</v>
      </c>
      <c r="M591" s="28">
        <v>1.3300000000000001E-4</v>
      </c>
      <c r="N591" s="28">
        <v>2.0240000000000002E-3</v>
      </c>
      <c r="O591" s="52" t="s">
        <v>407</v>
      </c>
      <c r="P591" s="52" t="s">
        <v>402</v>
      </c>
    </row>
    <row r="592" spans="1:16" x14ac:dyDescent="0.2">
      <c r="A592" s="73"/>
      <c r="B592" s="76"/>
      <c r="C592" s="25" t="s">
        <v>298</v>
      </c>
      <c r="D592" s="24">
        <v>10.8</v>
      </c>
      <c r="E592" s="26">
        <v>10.3</v>
      </c>
      <c r="F592" s="25">
        <v>7.81</v>
      </c>
      <c r="G592" s="48">
        <v>2.9</v>
      </c>
      <c r="H592" s="25" t="s">
        <v>195</v>
      </c>
      <c r="I592" s="27">
        <v>6.6666666666666671E-3</v>
      </c>
      <c r="J592" s="25" t="s">
        <v>398</v>
      </c>
      <c r="K592" s="25">
        <v>0</v>
      </c>
      <c r="L592" s="24" t="s">
        <v>127</v>
      </c>
      <c r="M592" s="28">
        <v>1.3900000000000002E-4</v>
      </c>
      <c r="N592" s="28">
        <v>5.5890000000000002E-3</v>
      </c>
      <c r="O592" s="52" t="s">
        <v>407</v>
      </c>
      <c r="P592" s="52" t="s">
        <v>402</v>
      </c>
    </row>
    <row r="593" spans="1:16" x14ac:dyDescent="0.2">
      <c r="A593" s="73"/>
      <c r="B593" s="76"/>
      <c r="C593" s="25" t="s">
        <v>160</v>
      </c>
      <c r="D593" s="24">
        <v>9.8000000000000007</v>
      </c>
      <c r="E593" s="26">
        <v>10.3</v>
      </c>
      <c r="F593" s="25">
        <v>7.86</v>
      </c>
      <c r="G593" s="25" t="s">
        <v>187</v>
      </c>
      <c r="H593" s="25" t="s">
        <v>195</v>
      </c>
      <c r="I593" s="27">
        <v>6.0000000000000001E-3</v>
      </c>
      <c r="J593" s="27">
        <v>1.4102564102564101E-2</v>
      </c>
      <c r="K593" s="25">
        <v>1.7000000000000001E-4</v>
      </c>
      <c r="L593" s="24" t="s">
        <v>127</v>
      </c>
      <c r="M593" s="28">
        <v>3.5199999999999999E-4</v>
      </c>
      <c r="N593" s="28">
        <v>3.5799999999999997E-4</v>
      </c>
      <c r="O593" s="52" t="s">
        <v>407</v>
      </c>
      <c r="P593" s="52" t="s">
        <v>402</v>
      </c>
    </row>
    <row r="594" spans="1:16" x14ac:dyDescent="0.2">
      <c r="A594" s="74"/>
      <c r="B594" s="77"/>
      <c r="C594" s="25" t="s">
        <v>163</v>
      </c>
      <c r="D594" s="24">
        <v>8.6999999999999993</v>
      </c>
      <c r="E594" s="26">
        <v>10.3</v>
      </c>
      <c r="F594" s="25">
        <v>7.78</v>
      </c>
      <c r="G594" s="25" t="s">
        <v>187</v>
      </c>
      <c r="H594" s="25" t="s">
        <v>195</v>
      </c>
      <c r="I594" s="27">
        <v>6.6666666666666671E-3</v>
      </c>
      <c r="J594" s="25" t="s">
        <v>398</v>
      </c>
      <c r="K594" s="25">
        <v>0</v>
      </c>
      <c r="L594" s="24" t="s">
        <v>127</v>
      </c>
      <c r="M594" s="28">
        <v>4.4200000000000001E-4</v>
      </c>
      <c r="N594" s="28">
        <v>4.0899999999999997E-4</v>
      </c>
      <c r="O594" s="52" t="s">
        <v>407</v>
      </c>
      <c r="P594" s="52" t="s">
        <v>402</v>
      </c>
    </row>
    <row r="595" spans="1:16" s="39" customFormat="1" x14ac:dyDescent="0.2">
      <c r="A595" s="49" t="s">
        <v>401</v>
      </c>
      <c r="B595" s="33"/>
      <c r="C595" s="33"/>
      <c r="D595" s="33"/>
      <c r="E595" s="34">
        <f>PERCENTILE(E589:E594,0.5)</f>
        <v>10.350000000000001</v>
      </c>
      <c r="F595" s="34">
        <f>PERCENTILE(F589:F594,0.95)</f>
        <v>8.0625</v>
      </c>
      <c r="G595" s="44">
        <v>1.4833333333333301</v>
      </c>
      <c r="H595" s="34" t="s">
        <v>195</v>
      </c>
      <c r="I595" s="37">
        <v>6.6666666666666671E-3</v>
      </c>
      <c r="J595" s="37">
        <v>1.2179423076923076E-2</v>
      </c>
      <c r="K595" s="34">
        <f>PERCENTILE(K589:K594,0.95)</f>
        <v>1.2750000000000001E-4</v>
      </c>
      <c r="L595" s="34" t="s">
        <v>127</v>
      </c>
      <c r="M595" s="38">
        <v>4.2849999999999995E-4</v>
      </c>
      <c r="N595" s="38">
        <v>5.0542499999999988E-3</v>
      </c>
      <c r="O595" s="40"/>
      <c r="P595" s="40"/>
    </row>
    <row r="596" spans="1:16" x14ac:dyDescent="0.2">
      <c r="A596" s="72" t="s">
        <v>56</v>
      </c>
      <c r="B596" s="75" t="s">
        <v>371</v>
      </c>
      <c r="C596" s="25" t="s">
        <v>372</v>
      </c>
      <c r="D596" s="24">
        <v>10.3</v>
      </c>
      <c r="E596" s="26">
        <v>11.4</v>
      </c>
      <c r="F596" s="25">
        <v>8.18</v>
      </c>
      <c r="G596" s="25" t="s">
        <v>187</v>
      </c>
      <c r="H596" s="25" t="s">
        <v>195</v>
      </c>
      <c r="I596" s="27" t="s">
        <v>180</v>
      </c>
      <c r="J596" s="25" t="s">
        <v>398</v>
      </c>
      <c r="K596" s="25">
        <v>0</v>
      </c>
      <c r="L596" s="25">
        <v>3.6970000000000003E-2</v>
      </c>
      <c r="M596" s="28">
        <v>4.84E-4</v>
      </c>
      <c r="N596" s="28">
        <v>1.2310000000000001E-3</v>
      </c>
      <c r="O596" s="52" t="s">
        <v>407</v>
      </c>
      <c r="P596" s="52" t="s">
        <v>402</v>
      </c>
    </row>
    <row r="597" spans="1:16" x14ac:dyDescent="0.2">
      <c r="A597" s="73"/>
      <c r="B597" s="76"/>
      <c r="C597" s="25" t="s">
        <v>211</v>
      </c>
      <c r="D597" s="24">
        <v>14.5</v>
      </c>
      <c r="E597" s="26">
        <v>10.6</v>
      </c>
      <c r="F597" s="25">
        <v>7.75</v>
      </c>
      <c r="G597" s="25" t="s">
        <v>187</v>
      </c>
      <c r="H597" s="25" t="s">
        <v>195</v>
      </c>
      <c r="I597" s="27">
        <v>5.0000000000000001E-3</v>
      </c>
      <c r="J597" s="25" t="s">
        <v>398</v>
      </c>
      <c r="K597" s="25">
        <v>0</v>
      </c>
      <c r="L597" s="24" t="s">
        <v>127</v>
      </c>
      <c r="M597" s="28">
        <v>1.9700000000000002E-4</v>
      </c>
      <c r="N597" s="28">
        <v>1.7780000000000001E-3</v>
      </c>
      <c r="O597" s="52" t="s">
        <v>407</v>
      </c>
      <c r="P597" s="52" t="s">
        <v>402</v>
      </c>
    </row>
    <row r="598" spans="1:16" x14ac:dyDescent="0.2">
      <c r="A598" s="73"/>
      <c r="B598" s="76"/>
      <c r="C598" s="25" t="s">
        <v>287</v>
      </c>
      <c r="D598" s="24">
        <v>18.100000000000001</v>
      </c>
      <c r="E598" s="26">
        <v>9.9</v>
      </c>
      <c r="F598" s="25">
        <v>8.2100000000000009</v>
      </c>
      <c r="G598" s="25" t="s">
        <v>187</v>
      </c>
      <c r="H598" s="25" t="s">
        <v>195</v>
      </c>
      <c r="I598" s="27">
        <v>9.6666666666666672E-3</v>
      </c>
      <c r="J598" s="27">
        <v>1.5384615384615384E-2</v>
      </c>
      <c r="K598" s="25">
        <v>7.6999999999999996E-4</v>
      </c>
      <c r="L598" s="24" t="s">
        <v>127</v>
      </c>
      <c r="M598" s="28">
        <v>1.1400000000000001E-4</v>
      </c>
      <c r="N598" s="28">
        <v>9.1800000000000009E-4</v>
      </c>
      <c r="O598" s="52" t="s">
        <v>407</v>
      </c>
      <c r="P598" s="52" t="s">
        <v>402</v>
      </c>
    </row>
    <row r="599" spans="1:16" x14ac:dyDescent="0.2">
      <c r="A599" s="73"/>
      <c r="B599" s="76"/>
      <c r="C599" s="25" t="s">
        <v>356</v>
      </c>
      <c r="D599" s="24">
        <v>15.3</v>
      </c>
      <c r="E599" s="26">
        <v>10.4</v>
      </c>
      <c r="F599" s="25">
        <v>8.15</v>
      </c>
      <c r="G599" s="25" t="s">
        <v>187</v>
      </c>
      <c r="H599" s="25" t="s">
        <v>195</v>
      </c>
      <c r="I599" s="27" t="s">
        <v>180</v>
      </c>
      <c r="J599" s="25" t="s">
        <v>398</v>
      </c>
      <c r="K599" s="25">
        <v>0</v>
      </c>
      <c r="L599" s="24" t="s">
        <v>127</v>
      </c>
      <c r="M599" s="28">
        <v>3.3200000000000005E-4</v>
      </c>
      <c r="N599" s="28">
        <v>8.9100000000000008E-4</v>
      </c>
      <c r="O599" s="52" t="s">
        <v>407</v>
      </c>
      <c r="P599" s="52" t="s">
        <v>402</v>
      </c>
    </row>
    <row r="600" spans="1:16" x14ac:dyDescent="0.2">
      <c r="A600" s="74"/>
      <c r="B600" s="77"/>
      <c r="C600" s="25" t="s">
        <v>137</v>
      </c>
      <c r="D600" s="24">
        <v>10.199999999999999</v>
      </c>
      <c r="E600" s="26">
        <v>11.2</v>
      </c>
      <c r="F600" s="25">
        <v>8.0399999999999991</v>
      </c>
      <c r="G600" s="25" t="s">
        <v>187</v>
      </c>
      <c r="H600" s="25" t="s">
        <v>195</v>
      </c>
      <c r="I600" s="27">
        <v>5.6666666666666662E-3</v>
      </c>
      <c r="J600" s="25" t="s">
        <v>398</v>
      </c>
      <c r="K600" s="25">
        <v>0</v>
      </c>
      <c r="L600" s="24" t="s">
        <v>127</v>
      </c>
      <c r="M600" s="28">
        <v>2.7100000000000003E-4</v>
      </c>
      <c r="N600" s="28">
        <v>1.02E-4</v>
      </c>
      <c r="O600" s="52" t="s">
        <v>407</v>
      </c>
      <c r="P600" s="52" t="s">
        <v>402</v>
      </c>
    </row>
    <row r="601" spans="1:16" s="39" customFormat="1" x14ac:dyDescent="0.2">
      <c r="A601" s="49" t="s">
        <v>401</v>
      </c>
      <c r="B601" s="33"/>
      <c r="C601" s="33"/>
      <c r="D601" s="33"/>
      <c r="E601" s="34">
        <f>PERCENTILE(E596:E600,0.5)</f>
        <v>10.6</v>
      </c>
      <c r="F601" s="34">
        <f>PERCENTILE(F596:F600,0.95)</f>
        <v>8.2040000000000006</v>
      </c>
      <c r="G601" s="34" t="s">
        <v>187</v>
      </c>
      <c r="H601" s="34" t="s">
        <v>195</v>
      </c>
      <c r="I601" s="37">
        <v>8.8666666666666668E-3</v>
      </c>
      <c r="J601" s="37">
        <v>1.3589692307692304E-2</v>
      </c>
      <c r="K601" s="34">
        <f>PERCENTILE(K596:K600,0.95)</f>
        <v>6.1599999999999979E-4</v>
      </c>
      <c r="L601" s="34">
        <v>3.1793999999999996E-2</v>
      </c>
      <c r="M601" s="38">
        <v>4.5359999999999997E-4</v>
      </c>
      <c r="N601" s="38">
        <v>1.6685999999999999E-3</v>
      </c>
      <c r="O601" s="40"/>
      <c r="P601" s="40"/>
    </row>
    <row r="602" spans="1:16" x14ac:dyDescent="0.2">
      <c r="A602" s="72" t="s">
        <v>57</v>
      </c>
      <c r="B602" s="75" t="s">
        <v>373</v>
      </c>
      <c r="C602" s="25" t="s">
        <v>369</v>
      </c>
      <c r="D602" s="24">
        <v>7.2</v>
      </c>
      <c r="E602" s="26">
        <v>11.5</v>
      </c>
      <c r="F602" s="25">
        <v>8.2200000000000006</v>
      </c>
      <c r="G602" s="25" t="s">
        <v>187</v>
      </c>
      <c r="H602" s="25" t="s">
        <v>195</v>
      </c>
      <c r="I602" s="27">
        <v>5.6666666666666662E-3</v>
      </c>
      <c r="J602" s="25" t="s">
        <v>398</v>
      </c>
      <c r="K602" s="25">
        <v>0</v>
      </c>
      <c r="L602" s="24" t="s">
        <v>127</v>
      </c>
      <c r="M602" s="28">
        <v>3.59E-4</v>
      </c>
      <c r="N602" s="28">
        <v>1.9039999999999999E-3</v>
      </c>
      <c r="O602" s="52" t="s">
        <v>407</v>
      </c>
      <c r="P602" s="52" t="s">
        <v>402</v>
      </c>
    </row>
    <row r="603" spans="1:16" x14ac:dyDescent="0.2">
      <c r="A603" s="73"/>
      <c r="B603" s="76"/>
      <c r="C603" s="25" t="s">
        <v>372</v>
      </c>
      <c r="D603" s="24">
        <v>8.3000000000000007</v>
      </c>
      <c r="E603" s="26">
        <v>11.7</v>
      </c>
      <c r="F603" s="25">
        <v>8.26</v>
      </c>
      <c r="G603" s="25" t="s">
        <v>187</v>
      </c>
      <c r="H603" s="25" t="s">
        <v>195</v>
      </c>
      <c r="I603" s="27" t="s">
        <v>180</v>
      </c>
      <c r="J603" s="25" t="s">
        <v>398</v>
      </c>
      <c r="K603" s="25">
        <v>0</v>
      </c>
      <c r="L603" s="25">
        <v>4.4364000000000001E-2</v>
      </c>
      <c r="M603" s="28">
        <v>4.4099999999999999E-4</v>
      </c>
      <c r="N603" s="28">
        <v>4.0730000000000002E-3</v>
      </c>
      <c r="O603" s="52" t="s">
        <v>407</v>
      </c>
      <c r="P603" s="52" t="s">
        <v>402</v>
      </c>
    </row>
    <row r="604" spans="1:16" x14ac:dyDescent="0.2">
      <c r="A604" s="73"/>
      <c r="B604" s="76"/>
      <c r="C604" s="25" t="s">
        <v>211</v>
      </c>
      <c r="D604" s="24">
        <v>13</v>
      </c>
      <c r="E604" s="26">
        <v>10.3</v>
      </c>
      <c r="F604" s="25">
        <v>8.1199999999999992</v>
      </c>
      <c r="G604" s="48">
        <v>2</v>
      </c>
      <c r="H604" s="25" t="s">
        <v>195</v>
      </c>
      <c r="I604" s="27">
        <v>1.0666666666666668E-2</v>
      </c>
      <c r="J604" s="25" t="s">
        <v>398</v>
      </c>
      <c r="K604" s="25">
        <v>0</v>
      </c>
      <c r="L604" s="24" t="s">
        <v>127</v>
      </c>
      <c r="M604" s="28">
        <v>5.4700000000000007E-4</v>
      </c>
      <c r="N604" s="28">
        <v>8.61E-4</v>
      </c>
      <c r="O604" s="52" t="s">
        <v>407</v>
      </c>
      <c r="P604" s="52" t="s">
        <v>402</v>
      </c>
    </row>
    <row r="605" spans="1:16" x14ac:dyDescent="0.2">
      <c r="A605" s="73"/>
      <c r="B605" s="76"/>
      <c r="C605" s="25" t="s">
        <v>287</v>
      </c>
      <c r="D605" s="24">
        <v>18.8</v>
      </c>
      <c r="E605" s="26">
        <v>9.1</v>
      </c>
      <c r="F605" s="25">
        <v>8.18</v>
      </c>
      <c r="G605" s="48">
        <v>3.2</v>
      </c>
      <c r="H605" s="25" t="s">
        <v>195</v>
      </c>
      <c r="I605" s="27">
        <v>1.5333333333333334E-2</v>
      </c>
      <c r="J605" s="25" t="s">
        <v>398</v>
      </c>
      <c r="K605" s="25">
        <v>0</v>
      </c>
      <c r="L605" s="24" t="s">
        <v>127</v>
      </c>
      <c r="M605" s="28">
        <v>7.1199999999999996E-4</v>
      </c>
      <c r="N605" s="28">
        <v>1.0269999999999999E-3</v>
      </c>
      <c r="O605" s="52" t="s">
        <v>407</v>
      </c>
      <c r="P605" s="52" t="s">
        <v>402</v>
      </c>
    </row>
    <row r="606" spans="1:16" x14ac:dyDescent="0.2">
      <c r="A606" s="73"/>
      <c r="B606" s="76"/>
      <c r="C606" s="25" t="s">
        <v>356</v>
      </c>
      <c r="D606" s="24">
        <v>13.5</v>
      </c>
      <c r="E606" s="26">
        <v>10.1</v>
      </c>
      <c r="F606" s="25">
        <v>8.14</v>
      </c>
      <c r="G606" s="48">
        <v>3</v>
      </c>
      <c r="H606" s="25" t="s">
        <v>195</v>
      </c>
      <c r="I606" s="27">
        <v>5.0000000000000001E-3</v>
      </c>
      <c r="J606" s="25" t="s">
        <v>398</v>
      </c>
      <c r="K606" s="25">
        <v>0</v>
      </c>
      <c r="L606" s="24" t="s">
        <v>127</v>
      </c>
      <c r="M606" s="28">
        <v>5.4200000000000006E-4</v>
      </c>
      <c r="N606" s="28">
        <v>1.583E-3</v>
      </c>
      <c r="O606" s="52" t="s">
        <v>407</v>
      </c>
      <c r="P606" s="52" t="s">
        <v>402</v>
      </c>
    </row>
    <row r="607" spans="1:16" x14ac:dyDescent="0.2">
      <c r="A607" s="74"/>
      <c r="B607" s="77"/>
      <c r="C607" s="25" t="s">
        <v>290</v>
      </c>
      <c r="D607" s="24">
        <v>12.9</v>
      </c>
      <c r="E607" s="26">
        <v>10.199999999999999</v>
      </c>
      <c r="F607" s="25">
        <v>8.2799999999999994</v>
      </c>
      <c r="G607" s="48">
        <v>2.4</v>
      </c>
      <c r="H607" s="25" t="s">
        <v>195</v>
      </c>
      <c r="I607" s="27">
        <v>1.1333333333333332E-2</v>
      </c>
      <c r="J607" s="25" t="s">
        <v>398</v>
      </c>
      <c r="K607" s="25">
        <v>0</v>
      </c>
      <c r="L607" s="24" t="s">
        <v>127</v>
      </c>
      <c r="M607" s="28">
        <v>6.8799999999999992E-4</v>
      </c>
      <c r="N607" s="28">
        <v>1.737E-3</v>
      </c>
      <c r="O607" s="52" t="s">
        <v>407</v>
      </c>
      <c r="P607" s="52" t="s">
        <v>402</v>
      </c>
    </row>
    <row r="608" spans="1:16" s="39" customFormat="1" x14ac:dyDescent="0.2">
      <c r="A608" s="49" t="s">
        <v>401</v>
      </c>
      <c r="B608" s="33"/>
      <c r="C608" s="33"/>
      <c r="D608" s="33"/>
      <c r="E608" s="34">
        <f>PERCENTILE(E602:E607,0.5)</f>
        <v>10.25</v>
      </c>
      <c r="F608" s="34">
        <f>PERCENTILE(F602:F607,0.95)</f>
        <v>8.2749999999999986</v>
      </c>
      <c r="G608" s="44">
        <v>2.1</v>
      </c>
      <c r="H608" s="34" t="s">
        <v>195</v>
      </c>
      <c r="I608" s="36">
        <v>1.4333333333333333E-2</v>
      </c>
      <c r="J608" s="34" t="s">
        <v>374</v>
      </c>
      <c r="K608" s="34">
        <f>PERCENTILE(K602:K607,0.95)</f>
        <v>0</v>
      </c>
      <c r="L608" s="34">
        <v>4.4364000000000001E-2</v>
      </c>
      <c r="M608" s="38">
        <v>7.0599999999999992E-4</v>
      </c>
      <c r="N608" s="38">
        <v>3.53075E-3</v>
      </c>
      <c r="O608" s="40"/>
      <c r="P608" s="40"/>
    </row>
    <row r="609" spans="1:16" x14ac:dyDescent="0.2">
      <c r="A609" s="72" t="s">
        <v>58</v>
      </c>
      <c r="B609" s="75" t="s">
        <v>375</v>
      </c>
      <c r="C609" s="25" t="s">
        <v>336</v>
      </c>
      <c r="D609" s="24">
        <v>9.1</v>
      </c>
      <c r="E609" s="26">
        <v>10.4</v>
      </c>
      <c r="F609" s="25">
        <v>8.26</v>
      </c>
      <c r="G609" s="48">
        <v>7.6</v>
      </c>
      <c r="H609" s="25" t="s">
        <v>195</v>
      </c>
      <c r="I609" s="27">
        <v>0.01</v>
      </c>
      <c r="J609" s="25" t="s">
        <v>398</v>
      </c>
      <c r="K609" s="25">
        <v>0</v>
      </c>
      <c r="L609" s="24" t="s">
        <v>127</v>
      </c>
      <c r="M609" s="28">
        <v>5.4200000000000006E-4</v>
      </c>
      <c r="N609" s="28">
        <v>2.5839999999999999E-3</v>
      </c>
      <c r="O609" s="52" t="s">
        <v>407</v>
      </c>
      <c r="P609" s="52" t="s">
        <v>402</v>
      </c>
    </row>
    <row r="610" spans="1:16" x14ac:dyDescent="0.2">
      <c r="A610" s="73"/>
      <c r="B610" s="76"/>
      <c r="C610" s="25" t="s">
        <v>329</v>
      </c>
      <c r="D610" s="24">
        <v>11.3</v>
      </c>
      <c r="E610" s="26">
        <v>11.5</v>
      </c>
      <c r="F610" s="25">
        <v>8.1</v>
      </c>
      <c r="G610" s="25" t="s">
        <v>187</v>
      </c>
      <c r="H610" s="25" t="s">
        <v>195</v>
      </c>
      <c r="I610" s="27">
        <v>1.3333333333333334E-2</v>
      </c>
      <c r="J610" s="27">
        <v>1.282051282051282E-2</v>
      </c>
      <c r="K610" s="25">
        <v>3.1E-4</v>
      </c>
      <c r="L610" s="25">
        <v>5.9152000000000003E-2</v>
      </c>
      <c r="M610" s="28">
        <v>3.6299999999999999E-4</v>
      </c>
      <c r="N610" s="28">
        <v>2.7139999999999998E-3</v>
      </c>
      <c r="O610" s="52" t="s">
        <v>407</v>
      </c>
      <c r="P610" s="52" t="s">
        <v>402</v>
      </c>
    </row>
    <row r="611" spans="1:16" x14ac:dyDescent="0.2">
      <c r="A611" s="73"/>
      <c r="B611" s="76"/>
      <c r="C611" s="25" t="s">
        <v>212</v>
      </c>
      <c r="D611" s="24">
        <v>13.8</v>
      </c>
      <c r="E611" s="26">
        <v>10.3</v>
      </c>
      <c r="F611" s="25">
        <v>8.01</v>
      </c>
      <c r="G611" s="25" t="s">
        <v>187</v>
      </c>
      <c r="H611" s="25" t="s">
        <v>195</v>
      </c>
      <c r="I611" s="27">
        <v>6.3333333333333332E-3</v>
      </c>
      <c r="J611" s="27">
        <v>1.5384615384615384E-2</v>
      </c>
      <c r="K611" s="25">
        <v>3.6000000000000002E-4</v>
      </c>
      <c r="L611" s="24" t="s">
        <v>127</v>
      </c>
      <c r="M611" s="28">
        <v>4.8200000000000001E-4</v>
      </c>
      <c r="N611" s="28">
        <v>5.777E-3</v>
      </c>
      <c r="O611" s="52" t="s">
        <v>407</v>
      </c>
      <c r="P611" s="52" t="s">
        <v>402</v>
      </c>
    </row>
    <row r="612" spans="1:16" x14ac:dyDescent="0.2">
      <c r="A612" s="73"/>
      <c r="B612" s="76"/>
      <c r="C612" s="25" t="s">
        <v>288</v>
      </c>
      <c r="D612" s="24">
        <v>17.7</v>
      </c>
      <c r="E612" s="26">
        <v>9.1999999999999993</v>
      </c>
      <c r="F612" s="25">
        <v>8.07</v>
      </c>
      <c r="G612" s="25" t="s">
        <v>187</v>
      </c>
      <c r="H612" s="25" t="s">
        <v>195</v>
      </c>
      <c r="I612" s="27">
        <v>1.3333333333333334E-2</v>
      </c>
      <c r="J612" s="27">
        <v>1.4102564102564101E-2</v>
      </c>
      <c r="K612" s="25">
        <v>5.0000000000000001E-4</v>
      </c>
      <c r="L612" s="24" t="s">
        <v>127</v>
      </c>
      <c r="M612" s="28">
        <v>1.2340000000000001E-3</v>
      </c>
      <c r="N612" s="28">
        <v>2.9640000000000001E-3</v>
      </c>
      <c r="O612" s="52" t="s">
        <v>407</v>
      </c>
      <c r="P612" s="52" t="s">
        <v>402</v>
      </c>
    </row>
    <row r="613" spans="1:16" x14ac:dyDescent="0.2">
      <c r="A613" s="73"/>
      <c r="B613" s="76"/>
      <c r="C613" s="25" t="s">
        <v>161</v>
      </c>
      <c r="D613" s="24">
        <v>12.5</v>
      </c>
      <c r="E613" s="26">
        <v>10.1</v>
      </c>
      <c r="F613" s="25">
        <v>8.11</v>
      </c>
      <c r="G613" s="48">
        <v>5.4</v>
      </c>
      <c r="H613" s="25" t="s">
        <v>195</v>
      </c>
      <c r="I613" s="27">
        <v>1.1000000000000001E-2</v>
      </c>
      <c r="J613" s="25" t="s">
        <v>398</v>
      </c>
      <c r="K613" s="25">
        <v>0</v>
      </c>
      <c r="L613" s="25">
        <v>5.1757999999999998E-2</v>
      </c>
      <c r="M613" s="28">
        <v>6.3000000000000003E-4</v>
      </c>
      <c r="N613" s="28">
        <v>7.76E-4</v>
      </c>
      <c r="O613" s="52" t="s">
        <v>407</v>
      </c>
      <c r="P613" s="52" t="s">
        <v>402</v>
      </c>
    </row>
    <row r="614" spans="1:16" x14ac:dyDescent="0.2">
      <c r="A614" s="74"/>
      <c r="B614" s="77"/>
      <c r="C614" s="25" t="s">
        <v>216</v>
      </c>
      <c r="D614" s="24">
        <v>8.8000000000000007</v>
      </c>
      <c r="E614" s="26">
        <v>11.2</v>
      </c>
      <c r="F614" s="25">
        <v>8.0299999999999994</v>
      </c>
      <c r="G614" s="25" t="s">
        <v>187</v>
      </c>
      <c r="H614" s="25" t="s">
        <v>195</v>
      </c>
      <c r="I614" s="27">
        <v>6.3333333333333332E-3</v>
      </c>
      <c r="J614" s="25" t="s">
        <v>398</v>
      </c>
      <c r="K614" s="25">
        <v>0</v>
      </c>
      <c r="L614" s="24" t="s">
        <v>127</v>
      </c>
      <c r="M614" s="28">
        <v>3.9500000000000001E-4</v>
      </c>
      <c r="N614" s="28">
        <v>1.016E-3</v>
      </c>
      <c r="O614" s="52" t="s">
        <v>407</v>
      </c>
      <c r="P614" s="52" t="s">
        <v>402</v>
      </c>
    </row>
    <row r="615" spans="1:16" s="39" customFormat="1" x14ac:dyDescent="0.2">
      <c r="A615" s="49" t="s">
        <v>401</v>
      </c>
      <c r="B615" s="33"/>
      <c r="C615" s="33"/>
      <c r="D615" s="33"/>
      <c r="E615" s="34">
        <f>PERCENTILE(E609:E614,0.5)</f>
        <v>10.350000000000001</v>
      </c>
      <c r="F615" s="34">
        <f>PERCENTILE(F609:F614,0.95)</f>
        <v>8.2225000000000001</v>
      </c>
      <c r="G615" s="44">
        <v>2.8333333333333335</v>
      </c>
      <c r="H615" s="34" t="s">
        <v>195</v>
      </c>
      <c r="I615" s="37">
        <v>1.3333333333333334E-2</v>
      </c>
      <c r="J615" s="37">
        <v>1.5064102564102563E-2</v>
      </c>
      <c r="K615" s="34">
        <f>PERCENTILE(K609:K614,0.95)</f>
        <v>4.6500000000000003E-4</v>
      </c>
      <c r="L615" s="34">
        <v>5.73035E-2</v>
      </c>
      <c r="M615" s="38">
        <v>1.0830000000000002E-3</v>
      </c>
      <c r="N615" s="38">
        <v>5.0737500000000001E-3</v>
      </c>
      <c r="O615" s="40"/>
      <c r="P615" s="40"/>
    </row>
    <row r="616" spans="1:16" x14ac:dyDescent="0.2">
      <c r="A616" s="72" t="s">
        <v>59</v>
      </c>
      <c r="B616" s="75" t="s">
        <v>376</v>
      </c>
      <c r="C616" s="25" t="s">
        <v>377</v>
      </c>
      <c r="D616" s="24">
        <v>10.7</v>
      </c>
      <c r="E616" s="26">
        <v>10.1</v>
      </c>
      <c r="F616" s="25">
        <v>8.2200000000000006</v>
      </c>
      <c r="G616" s="25" t="s">
        <v>187</v>
      </c>
      <c r="H616" s="25" t="s">
        <v>195</v>
      </c>
      <c r="I616" s="27">
        <v>5.6666666666666662E-3</v>
      </c>
      <c r="J616" s="25" t="s">
        <v>398</v>
      </c>
      <c r="K616" s="25">
        <v>0</v>
      </c>
      <c r="L616" s="24" t="s">
        <v>127</v>
      </c>
      <c r="M616" s="28">
        <v>3.79E-4</v>
      </c>
      <c r="N616" s="28">
        <v>9.2900000000000003E-4</v>
      </c>
      <c r="O616" s="52" t="s">
        <v>407</v>
      </c>
      <c r="P616" s="52" t="s">
        <v>402</v>
      </c>
    </row>
    <row r="617" spans="1:16" x14ac:dyDescent="0.2">
      <c r="A617" s="73"/>
      <c r="B617" s="76"/>
      <c r="C617" s="25" t="s">
        <v>283</v>
      </c>
      <c r="D617" s="24">
        <v>10.1</v>
      </c>
      <c r="E617" s="26">
        <v>10.6</v>
      </c>
      <c r="F617" s="25">
        <v>8.02</v>
      </c>
      <c r="G617" s="48">
        <v>3.8</v>
      </c>
      <c r="H617" s="25" t="s">
        <v>195</v>
      </c>
      <c r="I617" s="27" t="s">
        <v>180</v>
      </c>
      <c r="J617" s="25" t="s">
        <v>398</v>
      </c>
      <c r="K617" s="25">
        <v>0</v>
      </c>
      <c r="L617" s="25">
        <v>5.1757999999999998E-2</v>
      </c>
      <c r="M617" s="28">
        <v>3.7199999999999999E-4</v>
      </c>
      <c r="N617" s="28">
        <v>1.0880000000000002E-3</v>
      </c>
      <c r="O617" s="52" t="s">
        <v>407</v>
      </c>
      <c r="P617" s="52" t="s">
        <v>402</v>
      </c>
    </row>
    <row r="618" spans="1:16" x14ac:dyDescent="0.2">
      <c r="A618" s="73"/>
      <c r="B618" s="76"/>
      <c r="C618" s="25" t="s">
        <v>128</v>
      </c>
      <c r="D618" s="24">
        <v>12.2</v>
      </c>
      <c r="E618" s="26">
        <v>10.8</v>
      </c>
      <c r="F618" s="25">
        <v>8</v>
      </c>
      <c r="G618" s="25" t="s">
        <v>187</v>
      </c>
      <c r="H618" s="25" t="s">
        <v>195</v>
      </c>
      <c r="I618" s="27" t="s">
        <v>180</v>
      </c>
      <c r="J618" s="27">
        <v>2.8205128205128202E-2</v>
      </c>
      <c r="K618" s="25">
        <v>5.8E-4</v>
      </c>
      <c r="L618" s="25">
        <v>6.6545999999999994E-2</v>
      </c>
      <c r="M618" s="28">
        <v>2.0699999999999999E-4</v>
      </c>
      <c r="N618" s="28">
        <v>7.27E-4</v>
      </c>
      <c r="O618" s="52" t="s">
        <v>407</v>
      </c>
      <c r="P618" s="52" t="s">
        <v>402</v>
      </c>
    </row>
    <row r="619" spans="1:16" x14ac:dyDescent="0.2">
      <c r="A619" s="73"/>
      <c r="B619" s="76"/>
      <c r="C619" s="25" t="s">
        <v>378</v>
      </c>
      <c r="D619" s="24">
        <v>12.8</v>
      </c>
      <c r="E619" s="26">
        <v>9</v>
      </c>
      <c r="F619" s="25">
        <v>7.98</v>
      </c>
      <c r="G619" s="25" t="s">
        <v>187</v>
      </c>
      <c r="H619" s="25" t="s">
        <v>195</v>
      </c>
      <c r="I619" s="27" t="s">
        <v>180</v>
      </c>
      <c r="J619" s="25" t="s">
        <v>398</v>
      </c>
      <c r="K619" s="25">
        <v>0</v>
      </c>
      <c r="L619" s="24" t="s">
        <v>127</v>
      </c>
      <c r="M619" s="28">
        <v>2.7700000000000001E-4</v>
      </c>
      <c r="N619" s="28">
        <v>5.3900000000000009E-4</v>
      </c>
      <c r="O619" s="52" t="s">
        <v>407</v>
      </c>
      <c r="P619" s="52" t="s">
        <v>402</v>
      </c>
    </row>
    <row r="620" spans="1:16" x14ac:dyDescent="0.2">
      <c r="A620" s="73"/>
      <c r="B620" s="76"/>
      <c r="C620" s="25" t="s">
        <v>258</v>
      </c>
      <c r="D620" s="24">
        <v>12.2</v>
      </c>
      <c r="E620" s="26">
        <v>10.7</v>
      </c>
      <c r="F620" s="25">
        <v>8.06</v>
      </c>
      <c r="G620" s="48">
        <v>2.8</v>
      </c>
      <c r="H620" s="25" t="s">
        <v>195</v>
      </c>
      <c r="I620" s="27" t="s">
        <v>180</v>
      </c>
      <c r="J620" s="25" t="s">
        <v>398</v>
      </c>
      <c r="K620" s="25">
        <v>0</v>
      </c>
      <c r="L620" s="24" t="s">
        <v>127</v>
      </c>
      <c r="M620" s="28">
        <v>3.5999999999999997E-4</v>
      </c>
      <c r="N620" s="28">
        <v>5.8500000000000002E-4</v>
      </c>
      <c r="O620" s="52" t="s">
        <v>407</v>
      </c>
      <c r="P620" s="52" t="s">
        <v>402</v>
      </c>
    </row>
    <row r="621" spans="1:16" x14ac:dyDescent="0.2">
      <c r="A621" s="74"/>
      <c r="B621" s="77"/>
      <c r="C621" s="25" t="s">
        <v>303</v>
      </c>
      <c r="D621" s="24">
        <v>9.5</v>
      </c>
      <c r="E621" s="26">
        <v>11.5</v>
      </c>
      <c r="F621" s="25">
        <v>8.0299999999999994</v>
      </c>
      <c r="G621" s="25" t="s">
        <v>187</v>
      </c>
      <c r="H621" s="25" t="s">
        <v>195</v>
      </c>
      <c r="I621" s="27" t="s">
        <v>180</v>
      </c>
      <c r="J621" s="25" t="s">
        <v>398</v>
      </c>
      <c r="K621" s="25">
        <v>0</v>
      </c>
      <c r="L621" s="24" t="s">
        <v>127</v>
      </c>
      <c r="M621" s="28">
        <v>3.1500000000000001E-4</v>
      </c>
      <c r="N621" s="28">
        <v>7.4600000000000003E-4</v>
      </c>
      <c r="O621" s="52" t="s">
        <v>407</v>
      </c>
      <c r="P621" s="52" t="s">
        <v>402</v>
      </c>
    </row>
    <row r="622" spans="1:16" s="39" customFormat="1" x14ac:dyDescent="0.2">
      <c r="A622" s="49" t="s">
        <v>401</v>
      </c>
      <c r="B622" s="33"/>
      <c r="C622" s="33"/>
      <c r="D622" s="33"/>
      <c r="E622" s="34">
        <f>PERCENTILE(E616:E621,0.5)</f>
        <v>10.649999999999999</v>
      </c>
      <c r="F622" s="34">
        <f>PERCENTILE(F616:F621,0.95)</f>
        <v>8.18</v>
      </c>
      <c r="G622" s="34" t="s">
        <v>187</v>
      </c>
      <c r="H622" s="34" t="s">
        <v>195</v>
      </c>
      <c r="I622" s="34" t="s">
        <v>180</v>
      </c>
      <c r="J622" s="37">
        <v>2.2756346153846151E-2</v>
      </c>
      <c r="K622" s="34">
        <f>PERCENTILE(K616:K621,0.95)</f>
        <v>4.35E-4</v>
      </c>
      <c r="L622" s="34">
        <v>6.2848999999999988E-2</v>
      </c>
      <c r="M622" s="38">
        <v>3.7724999999999998E-4</v>
      </c>
      <c r="N622" s="38">
        <v>1.0482500000000001E-3</v>
      </c>
      <c r="O622" s="40"/>
      <c r="P622" s="40"/>
    </row>
    <row r="623" spans="1:16" x14ac:dyDescent="0.2">
      <c r="A623" s="72" t="s">
        <v>60</v>
      </c>
      <c r="B623" s="75" t="s">
        <v>379</v>
      </c>
      <c r="C623" s="25" t="s">
        <v>377</v>
      </c>
      <c r="D623" s="24">
        <v>9.9</v>
      </c>
      <c r="E623" s="26">
        <v>10.4</v>
      </c>
      <c r="F623" s="25">
        <v>8.2200000000000006</v>
      </c>
      <c r="G623" s="25" t="s">
        <v>187</v>
      </c>
      <c r="H623" s="25" t="s">
        <v>195</v>
      </c>
      <c r="I623" s="27" t="s">
        <v>180</v>
      </c>
      <c r="J623" s="25" t="s">
        <v>398</v>
      </c>
      <c r="K623" s="25">
        <v>0</v>
      </c>
      <c r="L623" s="24" t="s">
        <v>127</v>
      </c>
      <c r="M623" s="28">
        <v>4.5000000000000004E-4</v>
      </c>
      <c r="N623" s="28">
        <v>8.9900000000000006E-4</v>
      </c>
      <c r="O623" s="52" t="s">
        <v>407</v>
      </c>
      <c r="P623" s="52" t="s">
        <v>402</v>
      </c>
    </row>
    <row r="624" spans="1:16" x14ac:dyDescent="0.2">
      <c r="A624" s="73"/>
      <c r="B624" s="76"/>
      <c r="C624" s="25" t="s">
        <v>283</v>
      </c>
      <c r="D624" s="24">
        <v>9.6999999999999993</v>
      </c>
      <c r="E624" s="26">
        <v>11.2</v>
      </c>
      <c r="F624" s="25">
        <v>8.2200000000000006</v>
      </c>
      <c r="G624" s="25" t="s">
        <v>187</v>
      </c>
      <c r="H624" s="25" t="s">
        <v>195</v>
      </c>
      <c r="I624" s="27" t="s">
        <v>180</v>
      </c>
      <c r="J624" s="27">
        <v>1.5384615384615384E-2</v>
      </c>
      <c r="K624" s="25">
        <v>4.2999999999999999E-4</v>
      </c>
      <c r="L624" s="25">
        <v>7.3940000000000006E-2</v>
      </c>
      <c r="M624" s="28">
        <v>6.0300000000000002E-4</v>
      </c>
      <c r="N624" s="28">
        <v>3.8059999999999999E-3</v>
      </c>
      <c r="O624" s="52" t="s">
        <v>407</v>
      </c>
      <c r="P624" s="52" t="s">
        <v>402</v>
      </c>
    </row>
    <row r="625" spans="1:16" x14ac:dyDescent="0.2">
      <c r="A625" s="73"/>
      <c r="B625" s="76"/>
      <c r="C625" s="25" t="s">
        <v>128</v>
      </c>
      <c r="D625" s="24">
        <v>9.8000000000000007</v>
      </c>
      <c r="E625" s="26">
        <v>11.1</v>
      </c>
      <c r="F625" s="25">
        <v>8.16</v>
      </c>
      <c r="G625" s="25" t="s">
        <v>187</v>
      </c>
      <c r="H625" s="25" t="s">
        <v>195</v>
      </c>
      <c r="I625" s="27" t="s">
        <v>180</v>
      </c>
      <c r="J625" s="25" t="s">
        <v>398</v>
      </c>
      <c r="K625" s="25">
        <v>0</v>
      </c>
      <c r="L625" s="24" t="s">
        <v>127</v>
      </c>
      <c r="M625" s="28">
        <v>1.7199999999999998E-4</v>
      </c>
      <c r="N625" s="28">
        <v>3.1E-4</v>
      </c>
      <c r="O625" s="52" t="s">
        <v>407</v>
      </c>
      <c r="P625" s="52" t="s">
        <v>402</v>
      </c>
    </row>
    <row r="626" spans="1:16" x14ac:dyDescent="0.2">
      <c r="A626" s="73"/>
      <c r="B626" s="76"/>
      <c r="C626" s="25" t="s">
        <v>378</v>
      </c>
      <c r="D626" s="24">
        <v>14.7</v>
      </c>
      <c r="E626" s="26">
        <v>8.8000000000000007</v>
      </c>
      <c r="F626" s="25">
        <v>7.98</v>
      </c>
      <c r="G626" s="25" t="s">
        <v>187</v>
      </c>
      <c r="H626" s="25" t="s">
        <v>195</v>
      </c>
      <c r="I626" s="27">
        <v>6.0000000000000001E-3</v>
      </c>
      <c r="J626" s="25" t="s">
        <v>398</v>
      </c>
      <c r="K626" s="25">
        <v>0</v>
      </c>
      <c r="L626" s="24" t="s">
        <v>127</v>
      </c>
      <c r="M626" s="28">
        <v>3.9600000000000003E-4</v>
      </c>
      <c r="N626" s="28">
        <v>3.0699999999999998E-4</v>
      </c>
      <c r="O626" s="52" t="s">
        <v>407</v>
      </c>
      <c r="P626" s="52" t="s">
        <v>402</v>
      </c>
    </row>
    <row r="627" spans="1:16" x14ac:dyDescent="0.2">
      <c r="A627" s="73"/>
      <c r="B627" s="76"/>
      <c r="C627" s="25" t="s">
        <v>258</v>
      </c>
      <c r="D627" s="24">
        <v>10.6</v>
      </c>
      <c r="E627" s="26">
        <v>11.1</v>
      </c>
      <c r="F627" s="25">
        <v>8.14</v>
      </c>
      <c r="G627" s="48">
        <v>2.2999999999999998</v>
      </c>
      <c r="H627" s="25" t="s">
        <v>195</v>
      </c>
      <c r="I627" s="27" t="s">
        <v>180</v>
      </c>
      <c r="J627" s="25" t="s">
        <v>398</v>
      </c>
      <c r="K627" s="25">
        <v>0</v>
      </c>
      <c r="L627" s="24" t="s">
        <v>127</v>
      </c>
      <c r="M627" s="28">
        <v>7.9300000000000009E-4</v>
      </c>
      <c r="N627" s="28">
        <v>6.2600000000000004E-4</v>
      </c>
      <c r="O627" s="52" t="s">
        <v>407</v>
      </c>
      <c r="P627" s="52" t="s">
        <v>402</v>
      </c>
    </row>
    <row r="628" spans="1:16" x14ac:dyDescent="0.2">
      <c r="A628" s="74"/>
      <c r="B628" s="77"/>
      <c r="C628" s="25" t="s">
        <v>303</v>
      </c>
      <c r="D628" s="24">
        <v>9.1</v>
      </c>
      <c r="E628" s="26">
        <v>11.3</v>
      </c>
      <c r="F628" s="25">
        <v>8.19</v>
      </c>
      <c r="G628" s="48">
        <v>2.4</v>
      </c>
      <c r="H628" s="25" t="s">
        <v>195</v>
      </c>
      <c r="I628" s="27" t="s">
        <v>180</v>
      </c>
      <c r="J628" s="25" t="s">
        <v>398</v>
      </c>
      <c r="K628" s="25">
        <v>0</v>
      </c>
      <c r="L628" s="24" t="s">
        <v>127</v>
      </c>
      <c r="M628" s="28">
        <v>3.4499999999999998E-4</v>
      </c>
      <c r="N628" s="28">
        <v>4.9100000000000001E-4</v>
      </c>
      <c r="O628" s="52" t="s">
        <v>407</v>
      </c>
      <c r="P628" s="52" t="s">
        <v>402</v>
      </c>
    </row>
    <row r="629" spans="1:16" s="39" customFormat="1" x14ac:dyDescent="0.2">
      <c r="A629" s="49" t="s">
        <v>401</v>
      </c>
      <c r="B629" s="33"/>
      <c r="C629" s="33"/>
      <c r="D629" s="33"/>
      <c r="E629" s="34">
        <f>PERCENTILE(E623:E628,0.5)</f>
        <v>11.1</v>
      </c>
      <c r="F629" s="34">
        <f>PERCENTILE(F623:F628,0.95)</f>
        <v>8.2200000000000006</v>
      </c>
      <c r="G629" s="34" t="s">
        <v>187</v>
      </c>
      <c r="H629" s="34" t="s">
        <v>195</v>
      </c>
      <c r="I629" s="37">
        <v>5.1250000000000002E-3</v>
      </c>
      <c r="J629" s="37">
        <v>1.3140961538461537E-2</v>
      </c>
      <c r="K629" s="34">
        <f>PERCENTILE(K623:K628,0.95)</f>
        <v>3.2249999999999998E-4</v>
      </c>
      <c r="L629" s="34">
        <v>5.8227500000000001E-2</v>
      </c>
      <c r="M629" s="38">
        <v>7.4550000000000007E-4</v>
      </c>
      <c r="N629" s="38">
        <v>3.07925E-3</v>
      </c>
      <c r="O629" s="40"/>
      <c r="P629" s="40"/>
    </row>
    <row r="630" spans="1:16" x14ac:dyDescent="0.2">
      <c r="A630" s="72" t="s">
        <v>61</v>
      </c>
      <c r="B630" s="75" t="s">
        <v>380</v>
      </c>
      <c r="C630" s="25" t="s">
        <v>381</v>
      </c>
      <c r="D630" s="24">
        <v>13.8</v>
      </c>
      <c r="E630" s="26">
        <v>9.6999999999999993</v>
      </c>
      <c r="F630" s="25">
        <v>8.18</v>
      </c>
      <c r="G630" s="25" t="s">
        <v>187</v>
      </c>
      <c r="H630" s="25" t="s">
        <v>195</v>
      </c>
      <c r="I630" s="27">
        <v>5.333333333333334E-3</v>
      </c>
      <c r="J630" s="27">
        <v>6.0256410256410257E-2</v>
      </c>
      <c r="K630" s="25">
        <v>2.0699999999999998E-3</v>
      </c>
      <c r="L630" s="25"/>
      <c r="M630" s="28">
        <v>4.6300000000000003E-4</v>
      </c>
      <c r="N630" s="28"/>
      <c r="O630" s="52" t="s">
        <v>407</v>
      </c>
      <c r="P630" s="52" t="s">
        <v>402</v>
      </c>
    </row>
    <row r="631" spans="1:16" x14ac:dyDescent="0.2">
      <c r="A631" s="73"/>
      <c r="B631" s="76"/>
      <c r="C631" s="25" t="s">
        <v>220</v>
      </c>
      <c r="D631" s="24">
        <v>14.7</v>
      </c>
      <c r="E631" s="26">
        <v>10.1</v>
      </c>
      <c r="F631" s="25">
        <v>7.82</v>
      </c>
      <c r="G631" s="48">
        <v>3.2</v>
      </c>
      <c r="H631" s="25" t="s">
        <v>195</v>
      </c>
      <c r="I631" s="27">
        <v>8.6666666666666663E-3</v>
      </c>
      <c r="J631" s="27">
        <v>3.9743589743589741E-2</v>
      </c>
      <c r="K631" s="25">
        <v>6.4999999999999997E-4</v>
      </c>
      <c r="L631" s="25"/>
      <c r="M631" s="28">
        <v>5.0799999999999999E-4</v>
      </c>
      <c r="N631" s="28"/>
      <c r="O631" s="52" t="s">
        <v>407</v>
      </c>
      <c r="P631" s="52" t="s">
        <v>402</v>
      </c>
    </row>
    <row r="632" spans="1:16" x14ac:dyDescent="0.2">
      <c r="A632" s="73"/>
      <c r="B632" s="76"/>
      <c r="C632" s="25" t="s">
        <v>345</v>
      </c>
      <c r="D632" s="24">
        <v>9.8000000000000007</v>
      </c>
      <c r="E632" s="26">
        <v>10.199999999999999</v>
      </c>
      <c r="F632" s="25">
        <v>7.97</v>
      </c>
      <c r="G632" s="25" t="s">
        <v>187</v>
      </c>
      <c r="H632" s="25" t="s">
        <v>195</v>
      </c>
      <c r="I632" s="27">
        <v>5.6666666666666662E-3</v>
      </c>
      <c r="J632" s="27">
        <v>0.10128205128205128</v>
      </c>
      <c r="K632" s="25">
        <v>1.6100000000000001E-3</v>
      </c>
      <c r="L632" s="25"/>
      <c r="M632" s="28"/>
      <c r="N632" s="28"/>
      <c r="O632" s="52" t="s">
        <v>407</v>
      </c>
      <c r="P632" s="52" t="s">
        <v>402</v>
      </c>
    </row>
    <row r="633" spans="1:16" x14ac:dyDescent="0.2">
      <c r="A633" s="73"/>
      <c r="B633" s="76"/>
      <c r="C633" s="25" t="s">
        <v>382</v>
      </c>
      <c r="D633" s="24">
        <v>12.2</v>
      </c>
      <c r="E633" s="26">
        <v>10.5</v>
      </c>
      <c r="F633" s="25">
        <v>7.72</v>
      </c>
      <c r="G633" s="25" t="s">
        <v>187</v>
      </c>
      <c r="H633" s="25" t="s">
        <v>195</v>
      </c>
      <c r="I633" s="27">
        <v>1.0666666666666668E-2</v>
      </c>
      <c r="J633" s="27">
        <v>0.10256410256410256</v>
      </c>
      <c r="K633" s="25">
        <v>1.1100000000000001E-3</v>
      </c>
      <c r="L633" s="24" t="s">
        <v>127</v>
      </c>
      <c r="M633" s="28">
        <v>5.9599999999999996E-4</v>
      </c>
      <c r="N633" s="28">
        <v>6.6950000000000004E-3</v>
      </c>
      <c r="O633" s="52" t="s">
        <v>407</v>
      </c>
      <c r="P633" s="52" t="s">
        <v>402</v>
      </c>
    </row>
    <row r="634" spans="1:16" x14ac:dyDescent="0.2">
      <c r="A634" s="73"/>
      <c r="B634" s="76"/>
      <c r="C634" s="25" t="s">
        <v>205</v>
      </c>
      <c r="D634" s="24">
        <v>10.199999999999999</v>
      </c>
      <c r="E634" s="26">
        <v>10.9</v>
      </c>
      <c r="F634" s="25">
        <v>7.92</v>
      </c>
      <c r="G634" s="48">
        <v>3</v>
      </c>
      <c r="H634" s="25" t="s">
        <v>195</v>
      </c>
      <c r="I634" s="27">
        <v>1.1000000000000001E-2</v>
      </c>
      <c r="J634" s="27">
        <v>0.10641025641025641</v>
      </c>
      <c r="K634" s="25">
        <v>1.56E-3</v>
      </c>
      <c r="L634" s="24" t="s">
        <v>127</v>
      </c>
      <c r="M634" s="28">
        <v>3.5399999999999999E-4</v>
      </c>
      <c r="N634" s="28">
        <v>1.0967000000000001E-2</v>
      </c>
      <c r="O634" s="52" t="s">
        <v>407</v>
      </c>
      <c r="P634" s="52" t="s">
        <v>402</v>
      </c>
    </row>
    <row r="635" spans="1:16" x14ac:dyDescent="0.2">
      <c r="A635" s="74"/>
      <c r="B635" s="77"/>
      <c r="C635" s="25" t="s">
        <v>291</v>
      </c>
      <c r="D635" s="24">
        <v>9</v>
      </c>
      <c r="E635" s="26">
        <v>10.5</v>
      </c>
      <c r="F635" s="25">
        <v>7.89</v>
      </c>
      <c r="G635" s="48">
        <v>7.9</v>
      </c>
      <c r="H635" s="25" t="s">
        <v>195</v>
      </c>
      <c r="I635" s="27">
        <v>9.0000000000000011E-3</v>
      </c>
      <c r="J635" s="27">
        <v>5.128205128205128E-2</v>
      </c>
      <c r="K635" s="25">
        <v>6.4000000000000005E-4</v>
      </c>
      <c r="L635" s="24" t="s">
        <v>127</v>
      </c>
      <c r="M635" s="28">
        <v>1.9700000000000002E-4</v>
      </c>
      <c r="N635" s="28">
        <v>1.2704000000000002E-2</v>
      </c>
      <c r="O635" s="52" t="s">
        <v>407</v>
      </c>
      <c r="P635" s="52" t="s">
        <v>402</v>
      </c>
    </row>
    <row r="636" spans="1:16" s="39" customFormat="1" x14ac:dyDescent="0.2">
      <c r="A636" s="49" t="s">
        <v>401</v>
      </c>
      <c r="B636" s="33"/>
      <c r="C636" s="33"/>
      <c r="D636" s="33"/>
      <c r="E636" s="34">
        <f>PERCENTILE(E630:E635,0.5)</f>
        <v>10.35</v>
      </c>
      <c r="F636" s="34">
        <f>PERCENTILE(F630:F635,0.95)</f>
        <v>8.1274999999999995</v>
      </c>
      <c r="G636" s="44">
        <v>2.85</v>
      </c>
      <c r="H636" s="34" t="s">
        <v>195</v>
      </c>
      <c r="I636" s="37">
        <v>1.0916666666666668E-2</v>
      </c>
      <c r="J636" s="37">
        <v>0.10544871794871795</v>
      </c>
      <c r="K636" s="34">
        <f>PERCENTILE(K630:K635,0.95)</f>
        <v>1.9549999999999997E-3</v>
      </c>
      <c r="L636" s="34" t="s">
        <v>127</v>
      </c>
      <c r="M636" s="38">
        <v>5.7839999999999996E-4</v>
      </c>
      <c r="N636" s="38">
        <v>1.2530300000000001E-2</v>
      </c>
      <c r="O636" s="40"/>
      <c r="P636" s="40"/>
    </row>
    <row r="637" spans="1:16" x14ac:dyDescent="0.2">
      <c r="A637" s="72" t="s">
        <v>62</v>
      </c>
      <c r="B637" s="75" t="s">
        <v>383</v>
      </c>
      <c r="C637" s="25" t="s">
        <v>381</v>
      </c>
      <c r="D637" s="24">
        <v>12.5</v>
      </c>
      <c r="E637" s="26">
        <v>10.1</v>
      </c>
      <c r="F637" s="25">
        <v>8.08</v>
      </c>
      <c r="G637" s="25" t="s">
        <v>187</v>
      </c>
      <c r="H637" s="25" t="s">
        <v>195</v>
      </c>
      <c r="I637" s="27" t="s">
        <v>180</v>
      </c>
      <c r="J637" s="25" t="s">
        <v>398</v>
      </c>
      <c r="K637" s="25">
        <v>0</v>
      </c>
      <c r="L637" s="25"/>
      <c r="M637" s="28">
        <v>4.1399999999999998E-4</v>
      </c>
      <c r="N637" s="28">
        <v>5.8300000000000001E-3</v>
      </c>
      <c r="O637" s="52" t="s">
        <v>407</v>
      </c>
      <c r="P637" s="52" t="s">
        <v>402</v>
      </c>
    </row>
    <row r="638" spans="1:16" x14ac:dyDescent="0.2">
      <c r="A638" s="73"/>
      <c r="B638" s="76"/>
      <c r="C638" s="25" t="s">
        <v>220</v>
      </c>
      <c r="D638" s="24">
        <v>12.6</v>
      </c>
      <c r="E638" s="26">
        <v>10.6</v>
      </c>
      <c r="F638" s="25">
        <v>7.9</v>
      </c>
      <c r="G638" s="25" t="s">
        <v>187</v>
      </c>
      <c r="H638" s="25" t="s">
        <v>195</v>
      </c>
      <c r="I638" s="27">
        <v>6.6666666666666671E-3</v>
      </c>
      <c r="J638" s="25" t="s">
        <v>398</v>
      </c>
      <c r="K638" s="25">
        <v>0</v>
      </c>
      <c r="L638" s="25"/>
      <c r="M638" s="28">
        <v>4.1300000000000001E-4</v>
      </c>
      <c r="N638" s="28">
        <v>1.384E-3</v>
      </c>
      <c r="O638" s="52" t="s">
        <v>407</v>
      </c>
      <c r="P638" s="52" t="s">
        <v>402</v>
      </c>
    </row>
    <row r="639" spans="1:16" x14ac:dyDescent="0.2">
      <c r="A639" s="73"/>
      <c r="B639" s="76"/>
      <c r="C639" s="25" t="s">
        <v>168</v>
      </c>
      <c r="D639" s="24">
        <v>11.7</v>
      </c>
      <c r="E639" s="26">
        <v>11</v>
      </c>
      <c r="F639" s="25">
        <v>7.89</v>
      </c>
      <c r="G639" s="25" t="s">
        <v>187</v>
      </c>
      <c r="H639" s="25" t="s">
        <v>195</v>
      </c>
      <c r="I639" s="27">
        <v>8.0000000000000002E-3</v>
      </c>
      <c r="J639" s="25" t="s">
        <v>398</v>
      </c>
      <c r="K639" s="25">
        <v>0</v>
      </c>
      <c r="L639" s="25"/>
      <c r="M639" s="28">
        <v>2.7800000000000004E-4</v>
      </c>
      <c r="N639" s="28"/>
      <c r="O639" s="52" t="s">
        <v>407</v>
      </c>
      <c r="P639" s="52" t="s">
        <v>402</v>
      </c>
    </row>
    <row r="640" spans="1:16" x14ac:dyDescent="0.2">
      <c r="A640" s="73"/>
      <c r="B640" s="76"/>
      <c r="C640" s="25" t="s">
        <v>382</v>
      </c>
      <c r="D640" s="24">
        <v>24</v>
      </c>
      <c r="E640" s="26">
        <v>8.5</v>
      </c>
      <c r="F640" s="25">
        <v>7.56</v>
      </c>
      <c r="G640" s="48">
        <v>3</v>
      </c>
      <c r="H640" s="25" t="s">
        <v>195</v>
      </c>
      <c r="I640" s="27">
        <v>0.01</v>
      </c>
      <c r="J640" s="25" t="s">
        <v>398</v>
      </c>
      <c r="K640" s="25">
        <v>0</v>
      </c>
      <c r="L640" s="25"/>
      <c r="M640" s="28">
        <v>1.9000000000000001E-4</v>
      </c>
      <c r="N640" s="28">
        <v>3.2550000000000001E-3</v>
      </c>
      <c r="O640" s="52" t="s">
        <v>407</v>
      </c>
      <c r="P640" s="52" t="s">
        <v>402</v>
      </c>
    </row>
    <row r="641" spans="1:16" x14ac:dyDescent="0.2">
      <c r="A641" s="73"/>
      <c r="B641" s="76"/>
      <c r="C641" s="25" t="s">
        <v>205</v>
      </c>
      <c r="D641" s="24">
        <v>20.3</v>
      </c>
      <c r="E641" s="26">
        <v>8.6</v>
      </c>
      <c r="F641" s="25">
        <v>7.96</v>
      </c>
      <c r="G641" s="48">
        <v>3.2</v>
      </c>
      <c r="H641" s="25" t="s">
        <v>195</v>
      </c>
      <c r="I641" s="27">
        <v>1.2E-2</v>
      </c>
      <c r="J641" s="25" t="s">
        <v>398</v>
      </c>
      <c r="K641" s="25">
        <v>0</v>
      </c>
      <c r="L641" s="24" t="s">
        <v>127</v>
      </c>
      <c r="M641" s="28">
        <v>5.5400000000000002E-4</v>
      </c>
      <c r="N641" s="28">
        <v>1.061E-2</v>
      </c>
      <c r="O641" s="52" t="s">
        <v>407</v>
      </c>
      <c r="P641" s="52" t="s">
        <v>402</v>
      </c>
    </row>
    <row r="642" spans="1:16" x14ac:dyDescent="0.2">
      <c r="A642" s="74"/>
      <c r="B642" s="77"/>
      <c r="C642" s="25" t="s">
        <v>291</v>
      </c>
      <c r="D642" s="24">
        <v>11.9</v>
      </c>
      <c r="E642" s="26">
        <v>10</v>
      </c>
      <c r="F642" s="25">
        <v>7.88</v>
      </c>
      <c r="G642" s="48">
        <v>4.0999999999999996</v>
      </c>
      <c r="H642" s="25" t="s">
        <v>195</v>
      </c>
      <c r="I642" s="27">
        <v>1.3333333333333334E-2</v>
      </c>
      <c r="J642" s="27">
        <v>1.7948717948717947E-2</v>
      </c>
      <c r="K642" s="25">
        <v>2.7E-4</v>
      </c>
      <c r="L642" s="25"/>
      <c r="M642" s="28">
        <v>1.8900000000000001E-4</v>
      </c>
      <c r="N642" s="28">
        <v>1.537E-3</v>
      </c>
      <c r="O642" s="52" t="s">
        <v>407</v>
      </c>
      <c r="P642" s="52" t="s">
        <v>402</v>
      </c>
    </row>
    <row r="643" spans="1:16" s="39" customFormat="1" x14ac:dyDescent="0.2">
      <c r="A643" s="49" t="s">
        <v>401</v>
      </c>
      <c r="B643" s="33"/>
      <c r="C643" s="33"/>
      <c r="D643" s="33"/>
      <c r="E643" s="34">
        <f>PERCENTILE(E637:E642,0.5)</f>
        <v>10.050000000000001</v>
      </c>
      <c r="F643" s="34">
        <f>PERCENTILE(F637:F642,0.95)</f>
        <v>8.0500000000000007</v>
      </c>
      <c r="G643" s="44">
        <v>2.2166666666666663</v>
      </c>
      <c r="H643" s="34" t="s">
        <v>195</v>
      </c>
      <c r="I643" s="37">
        <v>1.3000000000000001E-2</v>
      </c>
      <c r="J643" s="37">
        <v>1.5064038461538462E-2</v>
      </c>
      <c r="K643" s="34">
        <f>PERCENTILE(K637:K642,0.95)</f>
        <v>2.0249999999999999E-4</v>
      </c>
      <c r="L643" s="34" t="s">
        <v>127</v>
      </c>
      <c r="M643" s="38">
        <v>5.1900000000000004E-4</v>
      </c>
      <c r="N643" s="38">
        <v>9.6539999999999994E-3</v>
      </c>
      <c r="O643" s="40"/>
      <c r="P643" s="40"/>
    </row>
    <row r="644" spans="1:16" x14ac:dyDescent="0.2">
      <c r="A644" s="72" t="s">
        <v>63</v>
      </c>
      <c r="B644" s="75" t="s">
        <v>384</v>
      </c>
      <c r="C644" s="25" t="s">
        <v>283</v>
      </c>
      <c r="D644" s="24">
        <v>11.1</v>
      </c>
      <c r="E644" s="26">
        <v>10.6</v>
      </c>
      <c r="F644" s="25">
        <v>7.97</v>
      </c>
      <c r="G644" s="48">
        <v>8.4</v>
      </c>
      <c r="H644" s="25" t="s">
        <v>195</v>
      </c>
      <c r="I644" s="27">
        <v>7.6666666666666671E-3</v>
      </c>
      <c r="J644" s="25" t="s">
        <v>398</v>
      </c>
      <c r="K644" s="25">
        <v>0</v>
      </c>
      <c r="L644" s="24" t="s">
        <v>127</v>
      </c>
      <c r="M644" s="28">
        <v>8.1200000000000011E-4</v>
      </c>
      <c r="N644" s="28">
        <v>2.5739999999999999E-3</v>
      </c>
      <c r="O644" s="52" t="s">
        <v>407</v>
      </c>
      <c r="P644" s="52" t="s">
        <v>402</v>
      </c>
    </row>
    <row r="645" spans="1:16" x14ac:dyDescent="0.2">
      <c r="A645" s="73"/>
      <c r="B645" s="76"/>
      <c r="C645" s="25" t="s">
        <v>128</v>
      </c>
      <c r="D645" s="24">
        <v>12.4</v>
      </c>
      <c r="E645" s="26">
        <v>10.7</v>
      </c>
      <c r="F645" s="25">
        <v>8.08</v>
      </c>
      <c r="G645" s="25" t="s">
        <v>187</v>
      </c>
      <c r="H645" s="25" t="s">
        <v>195</v>
      </c>
      <c r="I645" s="27">
        <v>8.6666666666666663E-3</v>
      </c>
      <c r="J645" s="27">
        <v>1.7948717948717947E-2</v>
      </c>
      <c r="K645" s="25">
        <v>4.4999999999999999E-4</v>
      </c>
      <c r="L645" s="25">
        <v>7.3940000000000006E-2</v>
      </c>
      <c r="M645" s="28">
        <v>6.3299999999999999E-4</v>
      </c>
      <c r="N645" s="28">
        <v>2.9520000000000002E-3</v>
      </c>
      <c r="O645" s="52" t="s">
        <v>407</v>
      </c>
      <c r="P645" s="52" t="s">
        <v>402</v>
      </c>
    </row>
    <row r="646" spans="1:16" x14ac:dyDescent="0.2">
      <c r="A646" s="73"/>
      <c r="B646" s="76"/>
      <c r="C646" s="25" t="s">
        <v>378</v>
      </c>
      <c r="D646" s="24">
        <v>17.7</v>
      </c>
      <c r="E646" s="26">
        <v>11.6</v>
      </c>
      <c r="F646" s="25">
        <v>7.86</v>
      </c>
      <c r="G646" s="25" t="s">
        <v>187</v>
      </c>
      <c r="H646" s="25" t="s">
        <v>195</v>
      </c>
      <c r="I646" s="27">
        <v>1.2666666666666666E-2</v>
      </c>
      <c r="J646" s="25" t="s">
        <v>398</v>
      </c>
      <c r="K646" s="25">
        <v>0</v>
      </c>
      <c r="L646" s="24" t="s">
        <v>127</v>
      </c>
      <c r="M646" s="28">
        <v>5.8099999999999992E-4</v>
      </c>
      <c r="N646" s="28">
        <v>3.5430000000000001E-3</v>
      </c>
      <c r="O646" s="52" t="s">
        <v>407</v>
      </c>
      <c r="P646" s="52" t="s">
        <v>402</v>
      </c>
    </row>
    <row r="647" spans="1:16" x14ac:dyDescent="0.2">
      <c r="A647" s="73"/>
      <c r="B647" s="76"/>
      <c r="C647" s="25" t="s">
        <v>258</v>
      </c>
      <c r="D647" s="24">
        <v>12.6</v>
      </c>
      <c r="E647" s="26">
        <v>10.3</v>
      </c>
      <c r="F647" s="25">
        <v>7.95</v>
      </c>
      <c r="G647" s="48">
        <v>2</v>
      </c>
      <c r="H647" s="25" t="s">
        <v>195</v>
      </c>
      <c r="I647" s="27">
        <v>1.2333333333333335E-2</v>
      </c>
      <c r="J647" s="25" t="s">
        <v>398</v>
      </c>
      <c r="K647" s="25">
        <v>0</v>
      </c>
      <c r="L647" s="25">
        <v>8.8728000000000001E-2</v>
      </c>
      <c r="M647" s="28">
        <v>3.9400000000000004E-4</v>
      </c>
      <c r="N647" s="28">
        <v>1.091E-3</v>
      </c>
      <c r="O647" s="52" t="s">
        <v>407</v>
      </c>
      <c r="P647" s="52" t="s">
        <v>402</v>
      </c>
    </row>
    <row r="648" spans="1:16" x14ac:dyDescent="0.2">
      <c r="A648" s="73"/>
      <c r="B648" s="76"/>
      <c r="C648" s="25" t="s">
        <v>291</v>
      </c>
      <c r="D648" s="24">
        <v>10.6</v>
      </c>
      <c r="E648" s="26">
        <v>11</v>
      </c>
      <c r="F648" s="25">
        <v>7.86</v>
      </c>
      <c r="G648" s="48">
        <v>8</v>
      </c>
      <c r="H648" s="25" t="s">
        <v>195</v>
      </c>
      <c r="I648" s="27">
        <v>1.0333333333333333E-2</v>
      </c>
      <c r="J648" s="27">
        <v>3.461538461538461E-2</v>
      </c>
      <c r="K648" s="25">
        <v>4.6000000000000001E-4</v>
      </c>
      <c r="L648" s="24" t="s">
        <v>127</v>
      </c>
      <c r="M648" s="28">
        <v>8.1000000000000006E-4</v>
      </c>
      <c r="N648" s="28">
        <v>2.0470000000000002E-3</v>
      </c>
      <c r="O648" s="52" t="s">
        <v>407</v>
      </c>
      <c r="P648" s="52" t="s">
        <v>402</v>
      </c>
    </row>
    <row r="649" spans="1:16" x14ac:dyDescent="0.2">
      <c r="A649" s="74"/>
      <c r="B649" s="77"/>
      <c r="C649" s="25" t="s">
        <v>303</v>
      </c>
      <c r="D649" s="24">
        <v>9.1999999999999993</v>
      </c>
      <c r="E649" s="26">
        <v>10.7</v>
      </c>
      <c r="F649" s="25">
        <v>8.0299999999999994</v>
      </c>
      <c r="G649" s="48">
        <v>2.6</v>
      </c>
      <c r="H649" s="25" t="s">
        <v>195</v>
      </c>
      <c r="I649" s="27">
        <v>7.6666666666666671E-3</v>
      </c>
      <c r="J649" s="25" t="s">
        <v>398</v>
      </c>
      <c r="K649" s="25">
        <v>0</v>
      </c>
      <c r="L649" s="24" t="s">
        <v>127</v>
      </c>
      <c r="M649" s="28">
        <v>5.71E-4</v>
      </c>
      <c r="N649" s="28">
        <v>3.7500000000000001E-4</v>
      </c>
      <c r="O649" s="52" t="s">
        <v>407</v>
      </c>
      <c r="P649" s="52" t="s">
        <v>402</v>
      </c>
    </row>
    <row r="650" spans="1:16" s="39" customFormat="1" x14ac:dyDescent="0.2">
      <c r="A650" s="49" t="s">
        <v>401</v>
      </c>
      <c r="B650" s="33"/>
      <c r="C650" s="33"/>
      <c r="D650" s="33"/>
      <c r="E650" s="34">
        <f>PERCENTILE(E644:E649,0.5)</f>
        <v>10.7</v>
      </c>
      <c r="F650" s="34">
        <f>PERCENTILE(F644:F649,0.95)</f>
        <v>8.067499999999999</v>
      </c>
      <c r="G650" s="44">
        <v>3.8333333333333335</v>
      </c>
      <c r="H650" s="34" t="s">
        <v>195</v>
      </c>
      <c r="I650" s="36">
        <v>1.2583333333333334E-2</v>
      </c>
      <c r="J650" s="37">
        <v>3.0448717948717945E-2</v>
      </c>
      <c r="K650" s="34">
        <f>PERCENTILE(K644:K649,0.95)</f>
        <v>4.5750000000000001E-4</v>
      </c>
      <c r="L650" s="34">
        <v>8.5030999999999995E-2</v>
      </c>
      <c r="M650" s="38">
        <v>8.1150000000000016E-4</v>
      </c>
      <c r="N650" s="38">
        <v>3.3952500000000003E-3</v>
      </c>
      <c r="O650" s="40"/>
      <c r="P650" s="40"/>
    </row>
    <row r="651" spans="1:16" x14ac:dyDescent="0.2">
      <c r="A651" s="72" t="s">
        <v>64</v>
      </c>
      <c r="B651" s="75" t="s">
        <v>385</v>
      </c>
      <c r="C651" s="25" t="s">
        <v>381</v>
      </c>
      <c r="D651" s="24">
        <v>15.1</v>
      </c>
      <c r="E651" s="26">
        <v>8.9</v>
      </c>
      <c r="F651" s="25">
        <v>8.06</v>
      </c>
      <c r="G651" s="25" t="s">
        <v>187</v>
      </c>
      <c r="H651" s="25" t="s">
        <v>195</v>
      </c>
      <c r="I651" s="27" t="s">
        <v>180</v>
      </c>
      <c r="J651" s="25" t="s">
        <v>398</v>
      </c>
      <c r="K651" s="25">
        <v>0</v>
      </c>
      <c r="L651" s="25"/>
      <c r="M651" s="28"/>
      <c r="N651" s="28"/>
      <c r="O651" s="52" t="s">
        <v>407</v>
      </c>
      <c r="P651" s="52" t="s">
        <v>402</v>
      </c>
    </row>
    <row r="652" spans="1:16" x14ac:dyDescent="0.2">
      <c r="A652" s="73"/>
      <c r="B652" s="76"/>
      <c r="C652" s="25" t="s">
        <v>220</v>
      </c>
      <c r="D652" s="24">
        <v>14.4</v>
      </c>
      <c r="E652" s="26">
        <v>10.1</v>
      </c>
      <c r="F652" s="25">
        <v>8.1300000000000008</v>
      </c>
      <c r="G652" s="25" t="s">
        <v>187</v>
      </c>
      <c r="H652" s="25" t="s">
        <v>195</v>
      </c>
      <c r="I652" s="27" t="s">
        <v>180</v>
      </c>
      <c r="J652" s="25" t="s">
        <v>398</v>
      </c>
      <c r="K652" s="25">
        <v>0</v>
      </c>
      <c r="L652" s="25"/>
      <c r="M652" s="28"/>
      <c r="N652" s="28"/>
      <c r="O652" s="52" t="s">
        <v>407</v>
      </c>
      <c r="P652" s="52" t="s">
        <v>402</v>
      </c>
    </row>
    <row r="653" spans="1:16" x14ac:dyDescent="0.2">
      <c r="A653" s="73"/>
      <c r="B653" s="76"/>
      <c r="C653" s="25" t="s">
        <v>345</v>
      </c>
      <c r="D653" s="24">
        <v>11.7</v>
      </c>
      <c r="E653" s="26">
        <v>10.199999999999999</v>
      </c>
      <c r="F653" s="25">
        <v>7.84</v>
      </c>
      <c r="G653" s="25" t="s">
        <v>187</v>
      </c>
      <c r="H653" s="25" t="s">
        <v>195</v>
      </c>
      <c r="I653" s="27" t="s">
        <v>180</v>
      </c>
      <c r="J653" s="27">
        <v>1.9230769230769228E-2</v>
      </c>
      <c r="K653" s="25">
        <v>2.5999999999999998E-4</v>
      </c>
      <c r="L653" s="25"/>
      <c r="M653" s="28"/>
      <c r="N653" s="28"/>
      <c r="O653" s="52" t="s">
        <v>407</v>
      </c>
      <c r="P653" s="52" t="s">
        <v>402</v>
      </c>
    </row>
    <row r="654" spans="1:16" x14ac:dyDescent="0.2">
      <c r="A654" s="74"/>
      <c r="B654" s="77"/>
      <c r="C654" s="25" t="s">
        <v>291</v>
      </c>
      <c r="D654" s="24">
        <v>12.1</v>
      </c>
      <c r="E654" s="26">
        <v>10.6</v>
      </c>
      <c r="F654" s="25">
        <v>7.85</v>
      </c>
      <c r="G654" s="48">
        <v>3.2</v>
      </c>
      <c r="H654" s="25" t="s">
        <v>195</v>
      </c>
      <c r="I654" s="27" t="s">
        <v>180</v>
      </c>
      <c r="J654" s="25" t="s">
        <v>398</v>
      </c>
      <c r="K654" s="25">
        <v>0</v>
      </c>
      <c r="L654" s="24" t="s">
        <v>127</v>
      </c>
      <c r="M654" s="28">
        <v>6.1499999999999999E-4</v>
      </c>
      <c r="N654" s="28">
        <v>2.8000000000000003E-4</v>
      </c>
      <c r="O654" s="52" t="s">
        <v>407</v>
      </c>
      <c r="P654" s="52" t="s">
        <v>402</v>
      </c>
    </row>
    <row r="655" spans="1:16" s="39" customFormat="1" x14ac:dyDescent="0.2">
      <c r="A655" s="49" t="s">
        <v>401</v>
      </c>
      <c r="B655" s="33"/>
      <c r="C655" s="33"/>
      <c r="D655" s="33"/>
      <c r="E655" s="34">
        <f>PERCENTILE(E651:E654,0.5)</f>
        <v>10.149999999999999</v>
      </c>
      <c r="F655" s="34">
        <f>PERCENTILE(F651:F654,0.95)</f>
        <v>8.1195000000000004</v>
      </c>
      <c r="G655" s="34" t="s">
        <v>187</v>
      </c>
      <c r="H655" s="34" t="s">
        <v>195</v>
      </c>
      <c r="I655" s="34" t="s">
        <v>180</v>
      </c>
      <c r="J655" s="37">
        <v>1.7307653846153841E-2</v>
      </c>
      <c r="K655" s="34">
        <f>PERCENTILE(K651:K654,0.95)</f>
        <v>2.209999999999999E-4</v>
      </c>
      <c r="L655" s="34" t="s">
        <v>127</v>
      </c>
      <c r="M655" s="38">
        <v>6.1499999999999999E-4</v>
      </c>
      <c r="N655" s="38">
        <v>2.7999999999999998E-4</v>
      </c>
      <c r="O655" s="40"/>
      <c r="P655" s="40"/>
    </row>
    <row r="656" spans="1:16" x14ac:dyDescent="0.2">
      <c r="A656" s="72" t="s">
        <v>65</v>
      </c>
      <c r="B656" s="75" t="s">
        <v>386</v>
      </c>
      <c r="C656" s="25" t="s">
        <v>387</v>
      </c>
      <c r="D656" s="24">
        <v>9.6999999999999993</v>
      </c>
      <c r="E656" s="26">
        <v>10.9</v>
      </c>
      <c r="F656" s="25">
        <v>7.78</v>
      </c>
      <c r="G656" s="25" t="s">
        <v>187</v>
      </c>
      <c r="H656" s="25" t="s">
        <v>195</v>
      </c>
      <c r="I656" s="27">
        <v>7.0000000000000001E-3</v>
      </c>
      <c r="J656" s="25" t="s">
        <v>398</v>
      </c>
      <c r="K656" s="25">
        <v>0</v>
      </c>
      <c r="L656" s="24" t="s">
        <v>127</v>
      </c>
      <c r="M656" s="28">
        <v>4.0000000000000002E-4</v>
      </c>
      <c r="N656" s="28">
        <v>3.2210000000000003E-3</v>
      </c>
      <c r="O656" s="52" t="s">
        <v>407</v>
      </c>
      <c r="P656" s="52" t="s">
        <v>402</v>
      </c>
    </row>
    <row r="657" spans="1:16" x14ac:dyDescent="0.2">
      <c r="A657" s="73"/>
      <c r="B657" s="76"/>
      <c r="C657" s="25" t="s">
        <v>337</v>
      </c>
      <c r="D657" s="24">
        <v>10.7</v>
      </c>
      <c r="E657" s="26">
        <v>10.9</v>
      </c>
      <c r="F657" s="25">
        <v>7.37</v>
      </c>
      <c r="G657" s="48">
        <v>9.8000000000000007</v>
      </c>
      <c r="H657" s="25" t="s">
        <v>195</v>
      </c>
      <c r="I657" s="27">
        <v>1.2E-2</v>
      </c>
      <c r="J657" s="25" t="s">
        <v>398</v>
      </c>
      <c r="K657" s="25">
        <v>0</v>
      </c>
      <c r="L657" s="24" t="s">
        <v>127</v>
      </c>
      <c r="M657" s="28">
        <v>1.193E-3</v>
      </c>
      <c r="N657" s="28">
        <v>1.4450000000000001E-3</v>
      </c>
      <c r="O657" s="52" t="s">
        <v>407</v>
      </c>
      <c r="P657" s="52" t="s">
        <v>402</v>
      </c>
    </row>
    <row r="658" spans="1:16" x14ac:dyDescent="0.2">
      <c r="A658" s="73"/>
      <c r="B658" s="76"/>
      <c r="C658" s="25" t="s">
        <v>338</v>
      </c>
      <c r="D658" s="24">
        <v>12</v>
      </c>
      <c r="E658" s="26">
        <v>10.3</v>
      </c>
      <c r="F658" s="25">
        <v>7.74</v>
      </c>
      <c r="G658" s="25" t="s">
        <v>187</v>
      </c>
      <c r="H658" s="25" t="s">
        <v>195</v>
      </c>
      <c r="I658" s="27" t="s">
        <v>180</v>
      </c>
      <c r="J658" s="25" t="s">
        <v>398</v>
      </c>
      <c r="K658" s="25">
        <v>0</v>
      </c>
      <c r="L658" s="25"/>
      <c r="M658" s="28">
        <v>1.2470000000000001E-3</v>
      </c>
      <c r="N658" s="28">
        <v>1.2585000000000001E-2</v>
      </c>
      <c r="O658" s="52" t="s">
        <v>407</v>
      </c>
      <c r="P658" s="52" t="s">
        <v>402</v>
      </c>
    </row>
    <row r="659" spans="1:16" x14ac:dyDescent="0.2">
      <c r="A659" s="73"/>
      <c r="B659" s="76"/>
      <c r="C659" s="25" t="s">
        <v>309</v>
      </c>
      <c r="D659" s="24">
        <v>12</v>
      </c>
      <c r="E659" s="26">
        <v>10.1</v>
      </c>
      <c r="F659" s="25">
        <v>7.82</v>
      </c>
      <c r="G659" s="25" t="s">
        <v>187</v>
      </c>
      <c r="H659" s="25" t="s">
        <v>195</v>
      </c>
      <c r="I659" s="27" t="s">
        <v>180</v>
      </c>
      <c r="J659" s="27">
        <v>1.5384615384615384E-2</v>
      </c>
      <c r="K659" s="25">
        <v>2.1000000000000001E-4</v>
      </c>
      <c r="L659" s="24" t="s">
        <v>127</v>
      </c>
      <c r="M659" s="28">
        <v>2.2500000000000002E-4</v>
      </c>
      <c r="N659" s="28">
        <v>1.4190000000000001E-3</v>
      </c>
      <c r="O659" s="52" t="s">
        <v>407</v>
      </c>
      <c r="P659" s="52" t="s">
        <v>402</v>
      </c>
    </row>
    <row r="660" spans="1:16" x14ac:dyDescent="0.2">
      <c r="A660" s="73"/>
      <c r="B660" s="76"/>
      <c r="C660" s="25" t="s">
        <v>277</v>
      </c>
      <c r="D660" s="24">
        <v>11.3</v>
      </c>
      <c r="E660" s="26">
        <v>10.3</v>
      </c>
      <c r="F660" s="25">
        <v>8.0399999999999991</v>
      </c>
      <c r="G660" s="25" t="s">
        <v>187</v>
      </c>
      <c r="H660" s="25" t="s">
        <v>195</v>
      </c>
      <c r="I660" s="27" t="s">
        <v>180</v>
      </c>
      <c r="J660" s="25" t="s">
        <v>398</v>
      </c>
      <c r="K660" s="25">
        <v>0</v>
      </c>
      <c r="L660" s="25">
        <v>4.4364000000000001E-2</v>
      </c>
      <c r="M660" s="28">
        <v>5.6000000000000006E-4</v>
      </c>
      <c r="N660" s="28">
        <v>2.957E-3</v>
      </c>
      <c r="O660" s="52" t="s">
        <v>407</v>
      </c>
      <c r="P660" s="52" t="s">
        <v>402</v>
      </c>
    </row>
    <row r="661" spans="1:16" x14ac:dyDescent="0.2">
      <c r="A661" s="74"/>
      <c r="B661" s="77"/>
      <c r="C661" s="25" t="s">
        <v>311</v>
      </c>
      <c r="D661" s="24">
        <v>11.1</v>
      </c>
      <c r="E661" s="26">
        <v>9.9</v>
      </c>
      <c r="F661" s="25">
        <v>7.92</v>
      </c>
      <c r="G661" s="25" t="s">
        <v>187</v>
      </c>
      <c r="H661" s="25" t="s">
        <v>195</v>
      </c>
      <c r="I661" s="27" t="s">
        <v>180</v>
      </c>
      <c r="J661" s="25" t="s">
        <v>398</v>
      </c>
      <c r="K661" s="25">
        <v>0</v>
      </c>
      <c r="L661" s="24" t="s">
        <v>127</v>
      </c>
      <c r="M661" s="28">
        <v>3.8099999999999999E-4</v>
      </c>
      <c r="N661" s="28">
        <v>2.3450000000000003E-3</v>
      </c>
      <c r="O661" s="52" t="s">
        <v>407</v>
      </c>
      <c r="P661" s="52" t="s">
        <v>402</v>
      </c>
    </row>
    <row r="662" spans="1:16" s="39" customFormat="1" x14ac:dyDescent="0.2">
      <c r="A662" s="49" t="s">
        <v>401</v>
      </c>
      <c r="B662" s="33"/>
      <c r="C662" s="33"/>
      <c r="D662" s="33"/>
      <c r="E662" s="34">
        <f>PERCENTILE(E656:E661,0.5)</f>
        <v>10.3</v>
      </c>
      <c r="F662" s="34">
        <f>PERCENTILE(F656:F661,0.95)</f>
        <v>8.01</v>
      </c>
      <c r="G662" s="44">
        <v>2.4666666666666699</v>
      </c>
      <c r="H662" s="34" t="s">
        <v>195</v>
      </c>
      <c r="I662" s="37">
        <v>1.0749999999999999E-2</v>
      </c>
      <c r="J662" s="37">
        <v>1.3140961538461537E-2</v>
      </c>
      <c r="K662" s="34">
        <f>PERCENTILE(K656:K661,0.95)</f>
        <v>1.5750000000000001E-4</v>
      </c>
      <c r="L662" s="34">
        <v>3.7709199999999991E-2</v>
      </c>
      <c r="M662" s="38">
        <v>1.2335E-3</v>
      </c>
      <c r="N662" s="38">
        <v>1.0244000000000001E-2</v>
      </c>
      <c r="O662" s="40"/>
      <c r="P662" s="40"/>
    </row>
    <row r="663" spans="1:16" x14ac:dyDescent="0.2">
      <c r="A663" s="72" t="s">
        <v>66</v>
      </c>
      <c r="B663" s="75" t="s">
        <v>388</v>
      </c>
      <c r="C663" s="25" t="s">
        <v>141</v>
      </c>
      <c r="D663" s="24">
        <v>11.2</v>
      </c>
      <c r="E663" s="26">
        <v>10.3</v>
      </c>
      <c r="F663" s="25">
        <v>7.9</v>
      </c>
      <c r="G663" s="25" t="s">
        <v>187</v>
      </c>
      <c r="H663" s="25" t="s">
        <v>195</v>
      </c>
      <c r="I663" s="27">
        <v>7.3333333333333341E-3</v>
      </c>
      <c r="J663" s="25" t="s">
        <v>398</v>
      </c>
      <c r="K663" s="25">
        <v>0</v>
      </c>
      <c r="L663" s="24" t="s">
        <v>127</v>
      </c>
      <c r="M663" s="28">
        <v>6.4599999999999998E-4</v>
      </c>
      <c r="N663" s="28">
        <v>1.5840000000000001E-3</v>
      </c>
      <c r="O663" s="52" t="s">
        <v>407</v>
      </c>
      <c r="P663" s="52" t="s">
        <v>402</v>
      </c>
    </row>
    <row r="664" spans="1:16" x14ac:dyDescent="0.2">
      <c r="A664" s="73"/>
      <c r="B664" s="76"/>
      <c r="C664" s="25" t="s">
        <v>213</v>
      </c>
      <c r="D664" s="24">
        <v>16.600000000000001</v>
      </c>
      <c r="E664" s="26">
        <v>9.4</v>
      </c>
      <c r="F664" s="25">
        <v>7.86</v>
      </c>
      <c r="G664" s="25" t="s">
        <v>187</v>
      </c>
      <c r="H664" s="25" t="s">
        <v>195</v>
      </c>
      <c r="I664" s="27">
        <v>1.8666666666666668E-2</v>
      </c>
      <c r="J664" s="27">
        <v>2.3076923076923075E-2</v>
      </c>
      <c r="K664" s="25">
        <v>4.8000000000000001E-4</v>
      </c>
      <c r="L664" s="24" t="s">
        <v>127</v>
      </c>
      <c r="M664" s="28">
        <v>5.6799999999999993E-4</v>
      </c>
      <c r="N664" s="28">
        <v>3.3780000000000004E-3</v>
      </c>
      <c r="O664" s="52" t="s">
        <v>407</v>
      </c>
      <c r="P664" s="52" t="s">
        <v>402</v>
      </c>
    </row>
    <row r="665" spans="1:16" x14ac:dyDescent="0.2">
      <c r="A665" s="73"/>
      <c r="B665" s="76"/>
      <c r="C665" s="25" t="s">
        <v>228</v>
      </c>
      <c r="D665" s="24">
        <v>12.6</v>
      </c>
      <c r="E665" s="26">
        <v>9.5</v>
      </c>
      <c r="F665" s="25">
        <v>7.9</v>
      </c>
      <c r="G665" s="48">
        <v>6.9</v>
      </c>
      <c r="H665" s="25" t="s">
        <v>195</v>
      </c>
      <c r="I665" s="27">
        <v>1.7333333333333333E-2</v>
      </c>
      <c r="J665" s="27">
        <v>1.4102564102564101E-2</v>
      </c>
      <c r="K665" s="25">
        <v>2.4000000000000001E-4</v>
      </c>
      <c r="L665" s="24" t="s">
        <v>127</v>
      </c>
      <c r="M665" s="28">
        <v>3.9100000000000002E-4</v>
      </c>
      <c r="N665" s="28">
        <v>2.7269999999999998E-3</v>
      </c>
      <c r="O665" s="52" t="s">
        <v>407</v>
      </c>
      <c r="P665" s="52" t="s">
        <v>402</v>
      </c>
    </row>
    <row r="666" spans="1:16" x14ac:dyDescent="0.2">
      <c r="A666" s="74"/>
      <c r="B666" s="77"/>
      <c r="C666" s="25" t="s">
        <v>216</v>
      </c>
      <c r="D666" s="24">
        <v>11.1</v>
      </c>
      <c r="E666" s="26">
        <v>9.8000000000000007</v>
      </c>
      <c r="F666" s="25">
        <v>7.83</v>
      </c>
      <c r="G666" s="48">
        <v>5.4</v>
      </c>
      <c r="H666" s="25" t="s">
        <v>195</v>
      </c>
      <c r="I666" s="27">
        <v>9.3333333333333341E-3</v>
      </c>
      <c r="J666" s="27">
        <v>1.5384615384615384E-2</v>
      </c>
      <c r="K666" s="25">
        <v>2.0000000000000001E-4</v>
      </c>
      <c r="L666" s="24" t="s">
        <v>127</v>
      </c>
      <c r="M666" s="28">
        <v>3.68E-4</v>
      </c>
      <c r="N666" s="28">
        <v>9.3000000000000005E-4</v>
      </c>
      <c r="O666" s="52" t="s">
        <v>407</v>
      </c>
      <c r="P666" s="52" t="s">
        <v>402</v>
      </c>
    </row>
    <row r="667" spans="1:16" s="39" customFormat="1" x14ac:dyDescent="0.2">
      <c r="A667" s="49" t="s">
        <v>401</v>
      </c>
      <c r="B667" s="33"/>
      <c r="C667" s="33"/>
      <c r="D667" s="33"/>
      <c r="E667" s="34">
        <f>PERCENTILE(E663:E666,0.5)</f>
        <v>9.65</v>
      </c>
      <c r="F667" s="34">
        <f>PERCENTILE(F663:F666,0.95)</f>
        <v>7.9</v>
      </c>
      <c r="G667" s="44">
        <v>3.5750000000000002</v>
      </c>
      <c r="H667" s="34" t="s">
        <v>195</v>
      </c>
      <c r="I667" s="37">
        <v>1.8466666666666666E-2</v>
      </c>
      <c r="J667" s="37">
        <v>2.192307692307692E-2</v>
      </c>
      <c r="K667" s="34">
        <f>PERCENTILE(K663:K666,0.95)</f>
        <v>4.4399999999999995E-4</v>
      </c>
      <c r="L667" s="34" t="s">
        <v>127</v>
      </c>
      <c r="M667" s="38">
        <v>6.3429999999999997E-4</v>
      </c>
      <c r="N667" s="38">
        <v>3.28035E-3</v>
      </c>
      <c r="O667" s="40"/>
      <c r="P667" s="40"/>
    </row>
    <row r="668" spans="1:16" x14ac:dyDescent="0.2">
      <c r="A668" s="72" t="s">
        <v>67</v>
      </c>
      <c r="B668" s="75" t="s">
        <v>389</v>
      </c>
      <c r="C668" s="25" t="s">
        <v>186</v>
      </c>
      <c r="D668" s="24">
        <v>11.6</v>
      </c>
      <c r="E668" s="26">
        <v>10.7</v>
      </c>
      <c r="F668" s="25">
        <v>8.1</v>
      </c>
      <c r="G668" s="48">
        <v>2.2000000000000002</v>
      </c>
      <c r="H668" s="25" t="s">
        <v>195</v>
      </c>
      <c r="I668" s="27" t="s">
        <v>180</v>
      </c>
      <c r="J668" s="27">
        <v>1.282051282051282E-2</v>
      </c>
      <c r="K668" s="25">
        <v>3.1E-4</v>
      </c>
      <c r="L668" s="25"/>
      <c r="M668" s="28">
        <v>3.7500000000000001E-4</v>
      </c>
      <c r="N668" s="28"/>
      <c r="O668" s="52" t="s">
        <v>407</v>
      </c>
      <c r="P668" s="52" t="s">
        <v>402</v>
      </c>
    </row>
    <row r="669" spans="1:16" x14ac:dyDescent="0.2">
      <c r="A669" s="73"/>
      <c r="B669" s="76"/>
      <c r="C669" s="25" t="s">
        <v>285</v>
      </c>
      <c r="D669" s="24">
        <v>11.1</v>
      </c>
      <c r="E669" s="26">
        <v>11</v>
      </c>
      <c r="F669" s="25">
        <v>8.14</v>
      </c>
      <c r="G669" s="25" t="s">
        <v>187</v>
      </c>
      <c r="H669" s="25" t="s">
        <v>195</v>
      </c>
      <c r="I669" s="27" t="s">
        <v>180</v>
      </c>
      <c r="J669" s="25" t="s">
        <v>398</v>
      </c>
      <c r="K669" s="25">
        <v>0</v>
      </c>
      <c r="L669" s="25"/>
      <c r="M669" s="28"/>
      <c r="N669" s="25"/>
      <c r="O669" s="52" t="s">
        <v>407</v>
      </c>
      <c r="P669" s="52" t="s">
        <v>402</v>
      </c>
    </row>
    <row r="670" spans="1:16" x14ac:dyDescent="0.2">
      <c r="A670" s="73"/>
      <c r="B670" s="76"/>
      <c r="C670" s="25" t="s">
        <v>318</v>
      </c>
      <c r="D670" s="24">
        <v>13</v>
      </c>
      <c r="E670" s="26">
        <v>10.3</v>
      </c>
      <c r="F670" s="25">
        <v>8.2100000000000009</v>
      </c>
      <c r="G670" s="48">
        <v>8.1999999999999993</v>
      </c>
      <c r="H670" s="25" t="s">
        <v>195</v>
      </c>
      <c r="I670" s="27" t="s">
        <v>180</v>
      </c>
      <c r="J670" s="25" t="s">
        <v>398</v>
      </c>
      <c r="K670" s="25">
        <v>0</v>
      </c>
      <c r="L670" s="25"/>
      <c r="M670" s="28">
        <v>3.9700000000000005E-4</v>
      </c>
      <c r="N670" s="25"/>
      <c r="O670" s="52" t="s">
        <v>407</v>
      </c>
      <c r="P670" s="52" t="s">
        <v>402</v>
      </c>
    </row>
    <row r="671" spans="1:16" x14ac:dyDescent="0.2">
      <c r="A671" s="74"/>
      <c r="B671" s="77"/>
      <c r="C671" s="25" t="s">
        <v>148</v>
      </c>
      <c r="D671" s="24">
        <v>11.3</v>
      </c>
      <c r="E671" s="26">
        <v>10.7</v>
      </c>
      <c r="F671" s="25">
        <v>8.2799999999999994</v>
      </c>
      <c r="G671" s="25" t="s">
        <v>187</v>
      </c>
      <c r="H671" s="25" t="s">
        <v>195</v>
      </c>
      <c r="I671" s="27" t="s">
        <v>180</v>
      </c>
      <c r="J671" s="25" t="s">
        <v>398</v>
      </c>
      <c r="K671" s="25">
        <v>0</v>
      </c>
      <c r="L671" s="24" t="s">
        <v>127</v>
      </c>
      <c r="M671" s="28">
        <v>1.21E-4</v>
      </c>
      <c r="N671" s="25">
        <v>1.6899999999999999E-3</v>
      </c>
      <c r="O671" s="52" t="s">
        <v>407</v>
      </c>
      <c r="P671" s="52" t="s">
        <v>402</v>
      </c>
    </row>
    <row r="672" spans="1:16" s="39" customFormat="1" x14ac:dyDescent="0.2">
      <c r="A672" s="49" t="s">
        <v>401</v>
      </c>
      <c r="B672" s="33"/>
      <c r="C672" s="33"/>
      <c r="D672" s="33"/>
      <c r="E672" s="34">
        <f>PERCENTILE(E668:E671,0.5)</f>
        <v>10.7</v>
      </c>
      <c r="F672" s="34">
        <f>PERCENTILE(F668:F671,0.95)</f>
        <v>8.269499999999999</v>
      </c>
      <c r="G672" s="44">
        <v>3.1</v>
      </c>
      <c r="H672" s="34" t="s">
        <v>195</v>
      </c>
      <c r="I672" s="37">
        <v>2.5000000000000001E-3</v>
      </c>
      <c r="J672" s="34" t="s">
        <v>374</v>
      </c>
      <c r="K672" s="34">
        <f>PERCENTILE(K668:K671,0.95)</f>
        <v>2.634999999999999E-4</v>
      </c>
      <c r="L672" s="34" t="s">
        <v>127</v>
      </c>
      <c r="M672" s="38">
        <v>3.948E-4</v>
      </c>
      <c r="N672" s="34">
        <v>1.6899999999999999E-3</v>
      </c>
      <c r="O672" s="32"/>
      <c r="P672" s="32"/>
    </row>
    <row r="674" spans="1:16" s="58" customFormat="1" x14ac:dyDescent="0.2">
      <c r="A674" s="56" t="s">
        <v>405</v>
      </c>
      <c r="B674" s="57"/>
      <c r="C674" s="56"/>
      <c r="D674" s="57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</row>
    <row r="675" spans="1:16" s="58" customFormat="1" x14ac:dyDescent="0.2">
      <c r="A675" s="54"/>
      <c r="B675" s="55" t="s">
        <v>73</v>
      </c>
      <c r="C675" s="56"/>
      <c r="D675" s="57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</row>
    <row r="676" spans="1:16" s="58" customFormat="1" x14ac:dyDescent="0.2">
      <c r="A676" s="59"/>
      <c r="B676" s="55" t="s">
        <v>75</v>
      </c>
      <c r="C676" s="56"/>
      <c r="D676" s="57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</row>
    <row r="677" spans="1:16" s="58" customFormat="1" x14ac:dyDescent="0.2">
      <c r="A677" s="60"/>
      <c r="B677" s="55" t="s">
        <v>74</v>
      </c>
      <c r="C677" s="56"/>
      <c r="D677" s="57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</row>
    <row r="678" spans="1:16" s="62" customFormat="1" x14ac:dyDescent="0.2">
      <c r="A678" s="61" t="s">
        <v>408</v>
      </c>
      <c r="B678" s="62" t="s">
        <v>409</v>
      </c>
      <c r="D678" s="63"/>
      <c r="O678" s="64"/>
      <c r="P678" s="64"/>
    </row>
    <row r="679" spans="1:16" x14ac:dyDescent="0.2">
      <c r="A679" s="50" t="s">
        <v>402</v>
      </c>
      <c r="B679" s="22" t="s">
        <v>406</v>
      </c>
    </row>
  </sheetData>
  <mergeCells count="120">
    <mergeCell ref="A656:A661"/>
    <mergeCell ref="B656:B661"/>
    <mergeCell ref="A663:A666"/>
    <mergeCell ref="B663:B666"/>
    <mergeCell ref="A668:A671"/>
    <mergeCell ref="B668:B671"/>
    <mergeCell ref="A637:A642"/>
    <mergeCell ref="B637:B642"/>
    <mergeCell ref="A644:A649"/>
    <mergeCell ref="B644:B649"/>
    <mergeCell ref="A651:A654"/>
    <mergeCell ref="B651:B654"/>
    <mergeCell ref="A616:A621"/>
    <mergeCell ref="B616:B621"/>
    <mergeCell ref="A623:A628"/>
    <mergeCell ref="B623:B628"/>
    <mergeCell ref="A630:A635"/>
    <mergeCell ref="B630:B635"/>
    <mergeCell ref="A596:A600"/>
    <mergeCell ref="B596:B600"/>
    <mergeCell ref="A602:A607"/>
    <mergeCell ref="B602:B607"/>
    <mergeCell ref="A609:A614"/>
    <mergeCell ref="B609:B614"/>
    <mergeCell ref="A565:A576"/>
    <mergeCell ref="B565:B576"/>
    <mergeCell ref="A578:A587"/>
    <mergeCell ref="B578:B587"/>
    <mergeCell ref="A589:A594"/>
    <mergeCell ref="B589:B594"/>
    <mergeCell ref="A525:A536"/>
    <mergeCell ref="B525:B536"/>
    <mergeCell ref="A538:A550"/>
    <mergeCell ref="B538:B550"/>
    <mergeCell ref="A552:A563"/>
    <mergeCell ref="B552:B563"/>
    <mergeCell ref="A486:A497"/>
    <mergeCell ref="B486:B497"/>
    <mergeCell ref="A499:A510"/>
    <mergeCell ref="B499:B510"/>
    <mergeCell ref="A512:A523"/>
    <mergeCell ref="B512:B523"/>
    <mergeCell ref="A447:A458"/>
    <mergeCell ref="B447:B458"/>
    <mergeCell ref="A460:A471"/>
    <mergeCell ref="B460:B471"/>
    <mergeCell ref="A473:A484"/>
    <mergeCell ref="B473:B484"/>
    <mergeCell ref="A408:A419"/>
    <mergeCell ref="B408:B419"/>
    <mergeCell ref="A421:A432"/>
    <mergeCell ref="B421:B432"/>
    <mergeCell ref="A434:A445"/>
    <mergeCell ref="B434:B445"/>
    <mergeCell ref="A369:A380"/>
    <mergeCell ref="B369:B380"/>
    <mergeCell ref="A382:A393"/>
    <mergeCell ref="B382:B393"/>
    <mergeCell ref="A395:A406"/>
    <mergeCell ref="B395:B406"/>
    <mergeCell ref="A336:A347"/>
    <mergeCell ref="B336:B347"/>
    <mergeCell ref="A349:A357"/>
    <mergeCell ref="B349:B357"/>
    <mergeCell ref="A359:A367"/>
    <mergeCell ref="B359:B367"/>
    <mergeCell ref="A300:A311"/>
    <mergeCell ref="B300:B311"/>
    <mergeCell ref="A313:A323"/>
    <mergeCell ref="B313:B323"/>
    <mergeCell ref="A325:A334"/>
    <mergeCell ref="B325:B334"/>
    <mergeCell ref="A267:A273"/>
    <mergeCell ref="B267:B273"/>
    <mergeCell ref="A275:A286"/>
    <mergeCell ref="B275:B286"/>
    <mergeCell ref="A288:A298"/>
    <mergeCell ref="B288:B298"/>
    <mergeCell ref="A228:A239"/>
    <mergeCell ref="B228:B239"/>
    <mergeCell ref="A241:A252"/>
    <mergeCell ref="B241:B252"/>
    <mergeCell ref="A254:A265"/>
    <mergeCell ref="B254:B265"/>
    <mergeCell ref="A193:A203"/>
    <mergeCell ref="B193:B203"/>
    <mergeCell ref="A205:A213"/>
    <mergeCell ref="B205:B213"/>
    <mergeCell ref="A215:A226"/>
    <mergeCell ref="B215:B226"/>
    <mergeCell ref="A157:A168"/>
    <mergeCell ref="B157:B168"/>
    <mergeCell ref="A170:A179"/>
    <mergeCell ref="B170:B179"/>
    <mergeCell ref="A181:A191"/>
    <mergeCell ref="B181:B191"/>
    <mergeCell ref="A119:A130"/>
    <mergeCell ref="B119:B130"/>
    <mergeCell ref="A132:A143"/>
    <mergeCell ref="B132:B143"/>
    <mergeCell ref="A145:A155"/>
    <mergeCell ref="B145:B155"/>
    <mergeCell ref="A80:A91"/>
    <mergeCell ref="B80:B91"/>
    <mergeCell ref="A93:A104"/>
    <mergeCell ref="B93:B104"/>
    <mergeCell ref="A106:A117"/>
    <mergeCell ref="B106:B117"/>
    <mergeCell ref="A41:A52"/>
    <mergeCell ref="B41:B52"/>
    <mergeCell ref="A54:A65"/>
    <mergeCell ref="B54:B65"/>
    <mergeCell ref="A67:A78"/>
    <mergeCell ref="B67:B78"/>
    <mergeCell ref="A2:A13"/>
    <mergeCell ref="B2:B13"/>
    <mergeCell ref="A15:A26"/>
    <mergeCell ref="B15:B26"/>
    <mergeCell ref="A28:A39"/>
    <mergeCell ref="B28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stanje</vt:lpstr>
      <vt:lpstr>rezultati monitoringa</vt:lpstr>
    </vt:vector>
  </TitlesOfParts>
  <Company>hv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tmiholic</dc:creator>
  <cp:lastModifiedBy>Valerija Musić</cp:lastModifiedBy>
  <dcterms:created xsi:type="dcterms:W3CDTF">2015-05-27T13:52:55Z</dcterms:created>
  <dcterms:modified xsi:type="dcterms:W3CDTF">2016-03-04T13:22:19Z</dcterms:modified>
</cp:coreProperties>
</file>