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Izvještaji od 2011\Izvještaj 2021\Izvještaj 2021\Izvještaj konačno\"/>
    </mc:Choice>
  </mc:AlternateContent>
  <bookViews>
    <workbookView xWindow="240" yWindow="120" windowWidth="14940" windowHeight="9225"/>
  </bookViews>
  <sheets>
    <sheet name="Prilog 5." sheetId="2" r:id="rId1"/>
  </sheets>
  <definedNames>
    <definedName name="_xlnm._FilterDatabase" localSheetId="0" hidden="1">'Prilog 5.'!$A$4:$AS$54</definedName>
  </definedNames>
  <calcPr calcId="162913"/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</calcChain>
</file>

<file path=xl/sharedStrings.xml><?xml version="1.0" encoding="utf-8"?>
<sst xmlns="http://schemas.openxmlformats.org/spreadsheetml/2006/main" count="646" uniqueCount="234">
  <si>
    <t>pH vrijednost</t>
  </si>
  <si>
    <t>Salinitet</t>
  </si>
  <si>
    <t>Jezero Sabljaci, Ogulin</t>
  </si>
  <si>
    <t>&lt;1</t>
  </si>
  <si>
    <t>&lt;0,3</t>
  </si>
  <si>
    <t>&lt;2</t>
  </si>
  <si>
    <t>&lt;0,5</t>
  </si>
  <si>
    <t>&lt;42</t>
  </si>
  <si>
    <t>Plitvička jezera, jezero Kozjak</t>
  </si>
  <si>
    <t>&lt;20</t>
  </si>
  <si>
    <t>Stara Drava, Čingi Lingi - lijeva strana ustave</t>
  </si>
  <si>
    <t>&lt;0,11</t>
  </si>
  <si>
    <t>&lt;14</t>
  </si>
  <si>
    <t>Jezero Sakadaš</t>
  </si>
  <si>
    <t>Akumulacija Lapovac II</t>
  </si>
  <si>
    <t>Akumulacija Bačica, iznad brane</t>
  </si>
  <si>
    <t>&lt;0,02</t>
  </si>
  <si>
    <t>Akumulacija Borovik</t>
  </si>
  <si>
    <t>Jezero Bajer</t>
  </si>
  <si>
    <t>Jezero kraj Njivica, Krk</t>
  </si>
  <si>
    <t>30090S</t>
  </si>
  <si>
    <t>&lt;0,06</t>
  </si>
  <si>
    <t>&lt;15</t>
  </si>
  <si>
    <t>Akumulacija Ponikve, Krk</t>
  </si>
  <si>
    <t>30100S</t>
  </si>
  <si>
    <t>Akumulacija Butoniga</t>
  </si>
  <si>
    <t>Cetina, HE Peruča</t>
  </si>
  <si>
    <t>&lt;0,23</t>
  </si>
  <si>
    <t>Vransko jezero, Cres</t>
  </si>
  <si>
    <t>30120S</t>
  </si>
  <si>
    <t>&lt;0,2</t>
  </si>
  <si>
    <t>Cetina, Prančevići</t>
  </si>
  <si>
    <t>Visovačko jezero, Visovac</t>
  </si>
  <si>
    <t>&lt;0,009</t>
  </si>
  <si>
    <t>&lt;0,6</t>
  </si>
  <si>
    <t>jezero Novo Čiće</t>
  </si>
  <si>
    <t>jezero Tribalj</t>
  </si>
  <si>
    <t>jezero Lokvarka</t>
  </si>
  <si>
    <t>Cetina, Đale</t>
  </si>
  <si>
    <t>Opsenica, Jurjević</t>
  </si>
  <si>
    <t>Vransko jezero, Biograd na Moru</t>
  </si>
  <si>
    <t>Baćinska jezera, jezero Crniševo</t>
  </si>
  <si>
    <t>Rakitje, Finzula</t>
  </si>
  <si>
    <t>Akumulacija Lešće, kod brane</t>
  </si>
  <si>
    <t>Plitvička jezera, Prošćansko jezero</t>
  </si>
  <si>
    <t>Jarunsko jezero, Veliko jezero</t>
  </si>
  <si>
    <t>Akumulacija Pakra, Banova Jaruga</t>
  </si>
  <si>
    <t>Akumulacija Ričica</t>
  </si>
  <si>
    <t>&lt;0,002</t>
  </si>
  <si>
    <t>&lt;10</t>
  </si>
  <si>
    <t>Prološko blato</t>
  </si>
  <si>
    <t>Topoljski Dunavac, Topolje</t>
  </si>
  <si>
    <t>Akumulacija Donji Bazen, Razovac</t>
  </si>
  <si>
    <t>Akumulacija HE Čakovec</t>
  </si>
  <si>
    <t>&lt;5</t>
  </si>
  <si>
    <t>Akumulacija HE Dubrava</t>
  </si>
  <si>
    <t>Akumulacija Jošava</t>
  </si>
  <si>
    <t>Akumulacija Štikada</t>
  </si>
  <si>
    <t>&lt;0,4</t>
  </si>
  <si>
    <t>Baćinska jezera, Jezero Oćuša</t>
  </si>
  <si>
    <t>jezero Kuti</t>
  </si>
  <si>
    <t>Jezero Velo Blato, Pag</t>
  </si>
  <si>
    <t>&lt;0,67</t>
  </si>
  <si>
    <t>Ormoško jezero</t>
  </si>
  <si>
    <t>Akumulacija Vlačine</t>
  </si>
  <si>
    <t>Jezero Lepenica</t>
  </si>
  <si>
    <t>Grabovo jezero</t>
  </si>
  <si>
    <t>&lt;0,113</t>
  </si>
  <si>
    <t>Akumulacija Sklope, Kruščica</t>
  </si>
  <si>
    <t>Šoderica Koprivnica</t>
  </si>
  <si>
    <t>Akumulacija Brlog, Gusić polje</t>
  </si>
  <si>
    <t>Akumulacija Koritnjak</t>
  </si>
  <si>
    <t>HR-J_1B</t>
  </si>
  <si>
    <t>HR-J_1A</t>
  </si>
  <si>
    <t>HR-J_2</t>
  </si>
  <si>
    <t>HR-J_4</t>
  </si>
  <si>
    <t>HR-J_5</t>
  </si>
  <si>
    <t>HR-J_3</t>
  </si>
  <si>
    <t>HR-J_6</t>
  </si>
  <si>
    <t>HR-AP_2B</t>
  </si>
  <si>
    <t>HR-AP_1B</t>
  </si>
  <si>
    <t>HR-AD_19</t>
  </si>
  <si>
    <t>HR-AD_10</t>
  </si>
  <si>
    <t>HR-AP_2A</t>
  </si>
  <si>
    <t>HR-AP_3B</t>
  </si>
  <si>
    <t>HR-AP_4A</t>
  </si>
  <si>
    <t>HR-AP_3A</t>
  </si>
  <si>
    <t>HR-AP_5A</t>
  </si>
  <si>
    <t>HR-AP_4B</t>
  </si>
  <si>
    <t>HR-AD_7</t>
  </si>
  <si>
    <t>HR-AD_4</t>
  </si>
  <si>
    <t>HR-AD_1</t>
  </si>
  <si>
    <t>HR-AD_2</t>
  </si>
  <si>
    <t>HR-AD_14</t>
  </si>
  <si>
    <t>HR-AD_16A</t>
  </si>
  <si>
    <t>HR-AD_17</t>
  </si>
  <si>
    <t>HR-AD_5</t>
  </si>
  <si>
    <t>HR-AD_18</t>
  </si>
  <si>
    <t>HR-AD_13</t>
  </si>
  <si>
    <t>HR-AD_8</t>
  </si>
  <si>
    <t>HR-AD_9</t>
  </si>
  <si>
    <t>HR-AD_3</t>
  </si>
  <si>
    <t>HR-AD_15B</t>
  </si>
  <si>
    <t>HR-AD_16B</t>
  </si>
  <si>
    <t>HR-AD_12</t>
  </si>
  <si>
    <t>HR-AD_11</t>
  </si>
  <si>
    <t>HR-AP_6</t>
  </si>
  <si>
    <t>HR-AP_2C</t>
  </si>
  <si>
    <t>HR-AP_4C</t>
  </si>
  <si>
    <t>DOBRO</t>
  </si>
  <si>
    <t>UMJERENO</t>
  </si>
  <si>
    <t>VRLO LOŠ</t>
  </si>
  <si>
    <t>LOŠ</t>
  </si>
  <si>
    <t>UMJEREN</t>
  </si>
  <si>
    <t xml:space="preserve"> LOŠ</t>
  </si>
  <si>
    <t>fitoplankton</t>
  </si>
  <si>
    <t>fitobentos</t>
  </si>
  <si>
    <t>makrozoobetos</t>
  </si>
  <si>
    <t>ribe</t>
  </si>
  <si>
    <t>biološki elementi kakvoće</t>
  </si>
  <si>
    <t>trofija</t>
  </si>
  <si>
    <t>godina uzorkovanja</t>
  </si>
  <si>
    <t>opća degradacija</t>
  </si>
  <si>
    <t>stanje</t>
  </si>
  <si>
    <t>Akumulacija Popovac</t>
  </si>
  <si>
    <t>HR-AP_1A</t>
  </si>
  <si>
    <t>stanje / potencijal</t>
  </si>
  <si>
    <t>makrofita</t>
  </si>
  <si>
    <t>fizikalno - kemijski elementi kakvoće</t>
  </si>
  <si>
    <t>Temperatura vode</t>
  </si>
  <si>
    <t>(°C)</t>
  </si>
  <si>
    <t>Prozirnost</t>
  </si>
  <si>
    <t>(m)</t>
  </si>
  <si>
    <t xml:space="preserve">BPK₅ </t>
  </si>
  <si>
    <t>(mgO₂/l)</t>
  </si>
  <si>
    <t xml:space="preserve">KPK-Mn </t>
  </si>
  <si>
    <t xml:space="preserve">Nitrati </t>
  </si>
  <si>
    <t>(mgN/l)</t>
  </si>
  <si>
    <t xml:space="preserve">Ukupni dušik </t>
  </si>
  <si>
    <t xml:space="preserve">Ukupni fosfor </t>
  </si>
  <si>
    <t>(mgP/l)</t>
  </si>
  <si>
    <t xml:space="preserve">Arsen otopljeni </t>
  </si>
  <si>
    <t>(µg/l)</t>
  </si>
  <si>
    <t xml:space="preserve">Bakar otopljeni </t>
  </si>
  <si>
    <t xml:space="preserve">Cink otopljeni </t>
  </si>
  <si>
    <t xml:space="preserve">Krom otopljeni </t>
  </si>
  <si>
    <t xml:space="preserve">Fluoridi PGK </t>
  </si>
  <si>
    <t xml:space="preserve">Fluoridi MGK </t>
  </si>
  <si>
    <t xml:space="preserve">Adsorbilni organski halogeni (AOX) </t>
  </si>
  <si>
    <t>Poliklorirani bifenili ukupni (PCB)</t>
  </si>
  <si>
    <t>specifične onečišćujuće tvari</t>
  </si>
  <si>
    <t>hidrologija</t>
  </si>
  <si>
    <t>morfologija</t>
  </si>
  <si>
    <t>ocjena</t>
  </si>
  <si>
    <t>EKOLOŠKO STANJE / POTENCIJAL</t>
  </si>
  <si>
    <t>hidromor-fološki elementi kakvoće</t>
  </si>
  <si>
    <t>VRLO DOBRO</t>
  </si>
  <si>
    <t>godina terenskog obilaska</t>
  </si>
  <si>
    <t>DOBAR I BOLJI</t>
  </si>
  <si>
    <t>Bistra, Doljanovci</t>
  </si>
  <si>
    <t>HR-AP-1A</t>
  </si>
  <si>
    <t>Kupa, Ozalj</t>
  </si>
  <si>
    <t>HR-AD-7</t>
  </si>
  <si>
    <t>Čarna, nakon crpne stanice Podunavlje-Čarna</t>
  </si>
  <si>
    <t>HR-AP-2B</t>
  </si>
  <si>
    <t>nadzorni monitoring</t>
  </si>
  <si>
    <t>operativni monitoring</t>
  </si>
  <si>
    <t>šifra</t>
  </si>
  <si>
    <t>naziv</t>
  </si>
  <si>
    <t>(nije tipizirano, u PUVP-u za ocjenu korišten tip HR-J_4)</t>
  </si>
  <si>
    <t>nije relevantno</t>
  </si>
  <si>
    <t>nema ribe</t>
  </si>
  <si>
    <t>CSR00496_002917</t>
  </si>
  <si>
    <t>da</t>
  </si>
  <si>
    <t>CSR00078_013394</t>
  </si>
  <si>
    <t>CSR00225_015196</t>
  </si>
  <si>
    <t>CSR00057_018097</t>
  </si>
  <si>
    <t>CSS011</t>
  </si>
  <si>
    <t>CSR02649_000687</t>
  </si>
  <si>
    <t>CSR00002_162933</t>
  </si>
  <si>
    <t>CSR00015_039160</t>
  </si>
  <si>
    <t>CSS021</t>
  </si>
  <si>
    <t>CSS016</t>
  </si>
  <si>
    <t>CSR00027_008636</t>
  </si>
  <si>
    <t>CDS007</t>
  </si>
  <si>
    <t>CDS024</t>
  </si>
  <si>
    <t>CDR00010_101555</t>
  </si>
  <si>
    <t>CDR00119_004462</t>
  </si>
  <si>
    <t>CDS004</t>
  </si>
  <si>
    <t>CDR00206_002105</t>
  </si>
  <si>
    <t>CDS005</t>
  </si>
  <si>
    <t>CDR00005_014737</t>
  </si>
  <si>
    <t>CDR00004_008936</t>
  </si>
  <si>
    <t>CDR00003_007135</t>
  </si>
  <si>
    <t>CDS006</t>
  </si>
  <si>
    <t>JKR00010_014978</t>
  </si>
  <si>
    <t>JKR00010_056285</t>
  </si>
  <si>
    <t>JKR00066_008228</t>
  </si>
  <si>
    <t>JKR00066_010234</t>
  </si>
  <si>
    <t>JKR00079_007577</t>
  </si>
  <si>
    <t>JOR00011_001231</t>
  </si>
  <si>
    <t>JOR00005_000340</t>
  </si>
  <si>
    <t>CSR00187_004008</t>
  </si>
  <si>
    <t>JOS001</t>
  </si>
  <si>
    <t>JKR00080_007709</t>
  </si>
  <si>
    <t>JKR00002_078106</t>
  </si>
  <si>
    <t>JKR00003_011190</t>
  </si>
  <si>
    <t>JKR00002_044706</t>
  </si>
  <si>
    <t>JKR00024_010430</t>
  </si>
  <si>
    <t>JKR00140_005369</t>
  </si>
  <si>
    <t>JKR00012_017705</t>
  </si>
  <si>
    <t>JOS002</t>
  </si>
  <si>
    <t>JKS001</t>
  </si>
  <si>
    <t>JKR00084_015371</t>
  </si>
  <si>
    <t>JKS002</t>
  </si>
  <si>
    <t>JKR00013_090847</t>
  </si>
  <si>
    <t>JKR00013_080768</t>
  </si>
  <si>
    <t>JKS003</t>
  </si>
  <si>
    <t>JKS004</t>
  </si>
  <si>
    <t>CSS017</t>
  </si>
  <si>
    <t>CSS019</t>
  </si>
  <si>
    <t>CSS020</t>
  </si>
  <si>
    <t>istraživački monitoring</t>
  </si>
  <si>
    <t>VRLO DOBRO / DOBRO</t>
  </si>
  <si>
    <t>akumulacija ispražnjena u 2019.</t>
  </si>
  <si>
    <t>vodno područje</t>
  </si>
  <si>
    <t>Dunav, podsliv Save</t>
  </si>
  <si>
    <t>Dunav, podsliv Drave i Dunava</t>
  </si>
  <si>
    <t>Jadran</t>
  </si>
  <si>
    <t>redni broj</t>
  </si>
  <si>
    <t>oznaka tipa jezera, PUVP3</t>
  </si>
  <si>
    <t xml:space="preserve">oznaka vodnog tijela, PUVP3 </t>
  </si>
  <si>
    <t>oznaka tipa znatno promijenjenih i umjetnih tijela  jezera, PUVP3</t>
  </si>
  <si>
    <t>Prilog 5. Pregled ekološkog stanja / potencijala na mjernim postajama jezera u 2021.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</si>
</sst>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00"/>
  </numFmts>
  <fonts count="8" x14ac:knownFonts="1"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5893A9"/>
        <bgColor indexed="64"/>
      </patternFill>
    </fill>
    <fill>
      <patternFill patternType="solid">
        <fgColor rgb="FFFFF6A6"/>
        <bgColor indexed="64"/>
      </patternFill>
    </fill>
    <fill>
      <patternFill patternType="solid">
        <fgColor rgb="FF6FB22C"/>
        <bgColor indexed="64"/>
      </patternFill>
    </fill>
    <fill>
      <patternFill patternType="lightVertical">
        <fgColor rgb="FFD9D9D9"/>
        <bgColor rgb="FFE63D5C"/>
      </patternFill>
    </fill>
    <fill>
      <patternFill patternType="lightVertical">
        <fgColor rgb="FFD9D9D9"/>
        <bgColor rgb="FFF6A800"/>
      </patternFill>
    </fill>
    <fill>
      <patternFill patternType="lightVertical">
        <fgColor rgb="FFD9D9D9"/>
        <bgColor rgb="FFFFF6A6"/>
      </patternFill>
    </fill>
    <fill>
      <patternFill patternType="lightVertical">
        <fgColor rgb="FFD9D9D9"/>
        <bgColor rgb="FF6FB22C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45">
    <xf numFmtId="0" fontId="0" fillId="0" borderId="0" xfId="0"/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2" fontId="4" fillId="8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/>
    <xf numFmtId="2" fontId="4" fillId="8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Fill="1" applyBorder="1" applyAlignment="1"/>
    <xf numFmtId="0" fontId="4" fillId="6" borderId="1" xfId="0" applyFont="1" applyFill="1" applyBorder="1" applyAlignment="1"/>
    <xf numFmtId="2" fontId="4" fillId="0" borderId="0" xfId="0" applyNumberFormat="1" applyFont="1" applyAlignment="1"/>
    <xf numFmtId="0" fontId="4" fillId="0" borderId="0" xfId="0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right"/>
    </xf>
    <xf numFmtId="2" fontId="4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/>
    <xf numFmtId="0" fontId="4" fillId="0" borderId="1" xfId="0" applyFont="1" applyFill="1" applyBorder="1"/>
    <xf numFmtId="0" fontId="6" fillId="0" borderId="1" xfId="0" applyFont="1" applyFill="1" applyBorder="1" applyAlignment="1"/>
    <xf numFmtId="0" fontId="4" fillId="0" borderId="1" xfId="0" applyFont="1" applyFill="1" applyBorder="1" applyAlignment="1"/>
    <xf numFmtId="2" fontId="4" fillId="7" borderId="1" xfId="0" applyNumberFormat="1" applyFont="1" applyFill="1" applyBorder="1" applyAlignment="1"/>
    <xf numFmtId="0" fontId="4" fillId="8" borderId="1" xfId="0" applyFont="1" applyFill="1" applyBorder="1" applyAlignment="1"/>
    <xf numFmtId="2" fontId="4" fillId="8" borderId="1" xfId="0" applyNumberFormat="1" applyFont="1" applyFill="1" applyBorder="1" applyAlignment="1"/>
    <xf numFmtId="0" fontId="4" fillId="7" borderId="1" xfId="0" applyFont="1" applyFill="1" applyBorder="1" applyAlignment="1"/>
    <xf numFmtId="2" fontId="4" fillId="0" borderId="1" xfId="0" applyNumberFormat="1" applyFont="1" applyFill="1" applyBorder="1" applyAlignment="1"/>
    <xf numFmtId="0" fontId="7" fillId="8" borderId="1" xfId="0" applyFont="1" applyFill="1" applyBorder="1" applyAlignment="1"/>
    <xf numFmtId="2" fontId="4" fillId="4" borderId="1" xfId="0" applyNumberFormat="1" applyFont="1" applyFill="1" applyBorder="1" applyAlignment="1"/>
    <xf numFmtId="0" fontId="4" fillId="2" borderId="1" xfId="0" applyFont="1" applyFill="1" applyBorder="1" applyAlignment="1"/>
    <xf numFmtId="0" fontId="4" fillId="4" borderId="1" xfId="0" applyFont="1" applyFill="1" applyBorder="1" applyAlignment="1"/>
    <xf numFmtId="0" fontId="4" fillId="2" borderId="1" xfId="0" applyFont="1" applyFill="1" applyBorder="1" applyAlignment="1">
      <alignment vertical="center" wrapText="1"/>
    </xf>
    <xf numFmtId="0" fontId="7" fillId="4" borderId="1" xfId="0" applyFont="1" applyFill="1" applyBorder="1" applyAlignment="1"/>
    <xf numFmtId="2" fontId="4" fillId="0" borderId="1" xfId="0" applyNumberFormat="1" applyFont="1" applyBorder="1" applyAlignment="1"/>
    <xf numFmtId="0" fontId="4" fillId="7" borderId="1" xfId="0" applyNumberFormat="1" applyFont="1" applyFill="1" applyBorder="1" applyAlignment="1"/>
    <xf numFmtId="2" fontId="4" fillId="2" borderId="1" xfId="0" applyNumberFormat="1" applyFont="1" applyFill="1" applyBorder="1" applyAlignment="1"/>
    <xf numFmtId="2" fontId="4" fillId="2" borderId="1" xfId="0" applyNumberFormat="1" applyFont="1" applyFill="1" applyBorder="1" applyAlignment="1">
      <alignment vertical="center"/>
    </xf>
    <xf numFmtId="2" fontId="4" fillId="3" borderId="1" xfId="0" applyNumberFormat="1" applyFont="1" applyFill="1" applyBorder="1" applyAlignment="1"/>
    <xf numFmtId="0" fontId="4" fillId="0" borderId="1" xfId="0" applyFont="1" applyBorder="1" applyAlignment="1"/>
    <xf numFmtId="2" fontId="4" fillId="4" borderId="1" xfId="0" applyNumberFormat="1" applyFont="1" applyFill="1" applyBorder="1" applyAlignment="1">
      <alignment vertical="center"/>
    </xf>
    <xf numFmtId="2" fontId="4" fillId="0" borderId="1" xfId="0" applyNumberFormat="1" applyFont="1" applyBorder="1"/>
    <xf numFmtId="0" fontId="4" fillId="9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1" xfId="0" applyNumberFormat="1" applyFont="1" applyBorder="1"/>
    <xf numFmtId="2" fontId="3" fillId="0" borderId="1" xfId="0" applyNumberFormat="1" applyFont="1" applyFill="1" applyBorder="1" applyAlignment="1"/>
    <xf numFmtId="0" fontId="3" fillId="0" borderId="1" xfId="0" applyFont="1" applyFill="1" applyBorder="1" applyAlignment="1"/>
    <xf numFmtId="0" fontId="3" fillId="0" borderId="1" xfId="0" applyFont="1" applyFill="1" applyBorder="1"/>
    <xf numFmtId="164" fontId="3" fillId="8" borderId="1" xfId="0" applyNumberFormat="1" applyFont="1" applyFill="1" applyBorder="1"/>
    <xf numFmtId="2" fontId="3" fillId="0" borderId="1" xfId="0" applyNumberFormat="1" applyFont="1" applyFill="1" applyBorder="1"/>
    <xf numFmtId="2" fontId="3" fillId="7" borderId="1" xfId="0" applyNumberFormat="1" applyFont="1" applyFill="1" applyBorder="1"/>
    <xf numFmtId="2" fontId="3" fillId="8" borderId="1" xfId="0" applyNumberFormat="1" applyFont="1" applyFill="1" applyBorder="1"/>
    <xf numFmtId="165" fontId="3" fillId="8" borderId="1" xfId="0" applyNumberFormat="1" applyFont="1" applyFill="1" applyBorder="1"/>
    <xf numFmtId="0" fontId="3" fillId="7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/>
    <xf numFmtId="165" fontId="3" fillId="0" borderId="1" xfId="0" applyNumberFormat="1" applyFont="1" applyBorder="1"/>
    <xf numFmtId="164" fontId="3" fillId="2" borderId="1" xfId="0" applyNumberFormat="1" applyFont="1" applyFill="1" applyBorder="1"/>
    <xf numFmtId="164" fontId="3" fillId="0" borderId="1" xfId="0" applyNumberFormat="1" applyFont="1" applyBorder="1"/>
    <xf numFmtId="0" fontId="3" fillId="2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3" fillId="8" borderId="1" xfId="0" applyNumberFormat="1" applyFont="1" applyFill="1" applyBorder="1" applyAlignment="1"/>
    <xf numFmtId="2" fontId="3" fillId="7" borderId="1" xfId="0" applyNumberFormat="1" applyFont="1" applyFill="1" applyBorder="1" applyAlignment="1">
      <alignment horizontal="center"/>
    </xf>
    <xf numFmtId="2" fontId="3" fillId="5" borderId="1" xfId="0" applyNumberFormat="1" applyFont="1" applyFill="1" applyBorder="1" applyAlignment="1"/>
    <xf numFmtId="0" fontId="3" fillId="6" borderId="1" xfId="0" applyFont="1" applyFill="1" applyBorder="1" applyAlignment="1"/>
    <xf numFmtId="0" fontId="3" fillId="5" borderId="1" xfId="0" applyNumberFormat="1" applyFont="1" applyFill="1" applyBorder="1" applyAlignment="1">
      <alignment horizontal="center"/>
    </xf>
    <xf numFmtId="165" fontId="3" fillId="7" borderId="1" xfId="0" applyNumberFormat="1" applyFont="1" applyFill="1" applyBorder="1"/>
    <xf numFmtId="165" fontId="3" fillId="3" borderId="1" xfId="0" applyNumberFormat="1" applyFont="1" applyFill="1" applyBorder="1"/>
    <xf numFmtId="0" fontId="3" fillId="3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/>
    <xf numFmtId="2" fontId="3" fillId="0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/>
    <xf numFmtId="166" fontId="3" fillId="2" borderId="1" xfId="0" applyNumberFormat="1" applyFont="1" applyFill="1" applyBorder="1"/>
    <xf numFmtId="2" fontId="3" fillId="6" borderId="1" xfId="0" applyNumberFormat="1" applyFont="1" applyFill="1" applyBorder="1"/>
    <xf numFmtId="2" fontId="3" fillId="6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/>
    <xf numFmtId="165" fontId="3" fillId="0" borderId="1" xfId="0" applyNumberFormat="1" applyFont="1" applyFill="1" applyBorder="1"/>
    <xf numFmtId="166" fontId="3" fillId="0" borderId="1" xfId="0" applyNumberFormat="1" applyFont="1" applyFill="1" applyBorder="1"/>
    <xf numFmtId="0" fontId="3" fillId="6" borderId="1" xfId="0" applyNumberFormat="1" applyFont="1" applyFill="1" applyBorder="1" applyAlignment="1">
      <alignment horizontal="center"/>
    </xf>
    <xf numFmtId="166" fontId="3" fillId="0" borderId="1" xfId="0" applyNumberFormat="1" applyFont="1" applyBorder="1"/>
    <xf numFmtId="0" fontId="3" fillId="4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/>
    <xf numFmtId="2" fontId="3" fillId="4" borderId="1" xfId="0" applyNumberFormat="1" applyFont="1" applyFill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/>
    <xf numFmtId="0" fontId="3" fillId="8" borderId="1" xfId="0" applyFont="1" applyFill="1" applyBorder="1" applyAlignment="1"/>
    <xf numFmtId="2" fontId="3" fillId="7" borderId="1" xfId="0" applyNumberFormat="1" applyFont="1" applyFill="1" applyBorder="1" applyAlignment="1"/>
    <xf numFmtId="2" fontId="3" fillId="5" borderId="1" xfId="0" applyNumberFormat="1" applyFont="1" applyFill="1" applyBorder="1"/>
    <xf numFmtId="2" fontId="3" fillId="5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/>
    <xf numFmtId="0" fontId="3" fillId="8" borderId="1" xfId="0" applyNumberFormat="1" applyFont="1" applyFill="1" applyBorder="1" applyAlignment="1">
      <alignment horizontal="center"/>
    </xf>
    <xf numFmtId="2" fontId="3" fillId="6" borderId="1" xfId="0" applyNumberFormat="1" applyFont="1" applyFill="1" applyBorder="1" applyAlignment="1"/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right"/>
    </xf>
    <xf numFmtId="0" fontId="3" fillId="2" borderId="1" xfId="0" applyFont="1" applyFill="1" applyBorder="1" applyAlignment="1"/>
    <xf numFmtId="2" fontId="3" fillId="3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5" borderId="1" xfId="0" applyFont="1" applyFill="1" applyBorder="1" applyAlignment="1"/>
    <xf numFmtId="0" fontId="3" fillId="0" borderId="1" xfId="0" applyFont="1" applyBorder="1" applyAlignment="1"/>
    <xf numFmtId="164" fontId="3" fillId="4" borderId="1" xfId="0" applyNumberFormat="1" applyFont="1" applyFill="1" applyBorder="1"/>
    <xf numFmtId="0" fontId="3" fillId="3" borderId="1" xfId="0" applyNumberFormat="1" applyFont="1" applyFill="1" applyBorder="1" applyAlignment="1"/>
    <xf numFmtId="165" fontId="3" fillId="4" borderId="1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Fill="1" applyBorder="1" applyAlignment="1"/>
    <xf numFmtId="164" fontId="3" fillId="0" borderId="0" xfId="0" applyNumberFormat="1" applyFont="1"/>
    <xf numFmtId="165" fontId="3" fillId="0" borderId="0" xfId="0" applyNumberFormat="1" applyFont="1"/>
    <xf numFmtId="2" fontId="3" fillId="0" borderId="0" xfId="0" applyNumberFormat="1" applyFont="1"/>
    <xf numFmtId="0" fontId="3" fillId="0" borderId="0" xfId="0" applyFont="1" applyFill="1" applyBorder="1"/>
    <xf numFmtId="2" fontId="3" fillId="0" borderId="0" xfId="0" applyNumberFormat="1" applyFont="1" applyAlignment="1">
      <alignment horizontal="right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/>
    <xf numFmtId="0" fontId="2" fillId="0" borderId="1" xfId="0" applyFont="1" applyFill="1" applyBorder="1"/>
    <xf numFmtId="0" fontId="1" fillId="0" borderId="0" xfId="0" applyFont="1" applyFill="1"/>
    <xf numFmtId="2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FFF6A6"/>
      <color rgb="FF5893A9"/>
      <color rgb="FF6FB22C"/>
      <color rgb="FFD9D9D9"/>
      <color rgb="FFE63D5C"/>
      <color rgb="FFF6A800"/>
      <color rgb="FFD3D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S182"/>
  <sheetViews>
    <sheetView tabSelected="1" zoomScale="110" zoomScaleNormal="110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K11" sqref="K11"/>
    </sheetView>
  </sheetViews>
  <sheetFormatPr defaultRowHeight="15" x14ac:dyDescent="0.25"/>
  <cols>
    <col min="1" max="2" width="9.140625" style="56"/>
    <col min="3" max="3" width="38.5703125" style="56" bestFit="1" customWidth="1"/>
    <col min="4" max="4" width="13.140625" style="56" customWidth="1"/>
    <col min="5" max="5" width="13.5703125" style="56" customWidth="1"/>
    <col min="6" max="6" width="17.7109375" style="56" customWidth="1"/>
    <col min="7" max="7" width="28.42578125" style="122" customWidth="1"/>
    <col min="8" max="10" width="5.5703125" style="122" customWidth="1"/>
    <col min="11" max="11" width="11.7109375" style="56" customWidth="1"/>
    <col min="12" max="12" width="9.140625" style="128"/>
    <col min="13" max="20" width="9.140625" style="56"/>
    <col min="21" max="21" width="17.42578125" style="56" customWidth="1"/>
    <col min="22" max="24" width="11.42578125" style="56" customWidth="1"/>
    <col min="25" max="25" width="10.5703125" style="56" customWidth="1"/>
    <col min="26" max="28" width="9.42578125" style="56" customWidth="1"/>
    <col min="29" max="29" width="9.5703125" style="56" customWidth="1"/>
    <col min="30" max="30" width="12.7109375" style="56" customWidth="1"/>
    <col min="31" max="31" width="14.140625" style="56" customWidth="1"/>
    <col min="32" max="32" width="13.28515625" style="56" customWidth="1"/>
    <col min="33" max="33" width="14" style="56" customWidth="1"/>
    <col min="34" max="34" width="12.85546875" style="56" customWidth="1"/>
    <col min="35" max="35" width="13.140625" style="56" customWidth="1"/>
    <col min="36" max="37" width="8.5703125" style="56" customWidth="1"/>
    <col min="38" max="38" width="17.5703125" style="56" customWidth="1"/>
    <col min="39" max="39" width="14.5703125" style="56" customWidth="1"/>
    <col min="40" max="40" width="24" style="56" customWidth="1"/>
    <col min="41" max="41" width="11.42578125" style="51" customWidth="1"/>
    <col min="42" max="42" width="10.5703125" style="56" customWidth="1"/>
    <col min="43" max="43" width="11.28515625" style="56" customWidth="1"/>
    <col min="44" max="44" width="15.140625" style="122" customWidth="1"/>
    <col min="45" max="45" width="13.140625" style="56" customWidth="1"/>
    <col min="46" max="16384" width="9.140625" style="56"/>
  </cols>
  <sheetData>
    <row r="1" spans="1:45" s="52" customFormat="1" x14ac:dyDescent="0.25">
      <c r="A1" s="133" t="s">
        <v>233</v>
      </c>
      <c r="G1" s="53"/>
      <c r="H1" s="53"/>
      <c r="I1" s="53"/>
      <c r="J1" s="53"/>
      <c r="AO1" s="54"/>
      <c r="AR1" s="53"/>
    </row>
    <row r="2" spans="1:45" s="52" customFormat="1" x14ac:dyDescent="0.25">
      <c r="A2" s="51"/>
      <c r="G2" s="53"/>
      <c r="H2" s="53"/>
      <c r="I2" s="53"/>
      <c r="J2" s="53"/>
      <c r="AO2" s="54"/>
      <c r="AR2" s="53"/>
    </row>
    <row r="3" spans="1:45" ht="66" customHeight="1" x14ac:dyDescent="0.25">
      <c r="A3" s="143" t="s">
        <v>229</v>
      </c>
      <c r="B3" s="143" t="s">
        <v>167</v>
      </c>
      <c r="C3" s="143" t="s">
        <v>168</v>
      </c>
      <c r="D3" s="135" t="s">
        <v>230</v>
      </c>
      <c r="E3" s="135" t="s">
        <v>232</v>
      </c>
      <c r="F3" s="135" t="s">
        <v>231</v>
      </c>
      <c r="G3" s="138" t="s">
        <v>225</v>
      </c>
      <c r="H3" s="137" t="s">
        <v>165</v>
      </c>
      <c r="I3" s="137" t="s">
        <v>166</v>
      </c>
      <c r="J3" s="137" t="s">
        <v>222</v>
      </c>
      <c r="K3" s="135" t="s">
        <v>115</v>
      </c>
      <c r="L3" s="135"/>
      <c r="M3" s="140" t="s">
        <v>116</v>
      </c>
      <c r="N3" s="140"/>
      <c r="O3" s="140" t="s">
        <v>127</v>
      </c>
      <c r="P3" s="140"/>
      <c r="Q3" s="140" t="s">
        <v>117</v>
      </c>
      <c r="R3" s="140"/>
      <c r="S3" s="141" t="s">
        <v>118</v>
      </c>
      <c r="T3" s="141"/>
      <c r="U3" s="47" t="s">
        <v>119</v>
      </c>
      <c r="V3" s="55" t="s">
        <v>129</v>
      </c>
      <c r="W3" s="55" t="s">
        <v>1</v>
      </c>
      <c r="X3" s="55" t="s">
        <v>0</v>
      </c>
      <c r="Y3" s="55" t="s">
        <v>131</v>
      </c>
      <c r="Z3" s="55" t="s">
        <v>133</v>
      </c>
      <c r="AA3" s="55" t="s">
        <v>135</v>
      </c>
      <c r="AB3" s="55" t="s">
        <v>136</v>
      </c>
      <c r="AC3" s="55" t="s">
        <v>138</v>
      </c>
      <c r="AD3" s="55" t="s">
        <v>139</v>
      </c>
      <c r="AE3" s="55" t="s">
        <v>128</v>
      </c>
      <c r="AF3" s="55" t="s">
        <v>141</v>
      </c>
      <c r="AG3" s="55" t="s">
        <v>143</v>
      </c>
      <c r="AH3" s="55" t="s">
        <v>144</v>
      </c>
      <c r="AI3" s="55" t="s">
        <v>145</v>
      </c>
      <c r="AJ3" s="55" t="s">
        <v>146</v>
      </c>
      <c r="AK3" s="55" t="s">
        <v>147</v>
      </c>
      <c r="AL3" s="55" t="s">
        <v>148</v>
      </c>
      <c r="AM3" s="55" t="s">
        <v>149</v>
      </c>
      <c r="AN3" s="55" t="s">
        <v>150</v>
      </c>
      <c r="AO3" s="47" t="s">
        <v>155</v>
      </c>
      <c r="AP3" s="47" t="s">
        <v>151</v>
      </c>
      <c r="AQ3" s="47" t="s">
        <v>152</v>
      </c>
      <c r="AR3" s="47" t="s">
        <v>155</v>
      </c>
      <c r="AS3" s="136" t="s">
        <v>154</v>
      </c>
    </row>
    <row r="4" spans="1:45" s="60" customFormat="1" ht="45" x14ac:dyDescent="0.2">
      <c r="A4" s="144"/>
      <c r="B4" s="144"/>
      <c r="C4" s="144"/>
      <c r="D4" s="135"/>
      <c r="E4" s="135"/>
      <c r="F4" s="135"/>
      <c r="G4" s="139"/>
      <c r="H4" s="137"/>
      <c r="I4" s="137"/>
      <c r="J4" s="137"/>
      <c r="K4" s="55" t="s">
        <v>121</v>
      </c>
      <c r="L4" s="49" t="s">
        <v>120</v>
      </c>
      <c r="M4" s="46" t="s">
        <v>121</v>
      </c>
      <c r="N4" s="48" t="s">
        <v>120</v>
      </c>
      <c r="O4" s="46" t="s">
        <v>121</v>
      </c>
      <c r="P4" s="46" t="s">
        <v>122</v>
      </c>
      <c r="Q4" s="46" t="s">
        <v>121</v>
      </c>
      <c r="R4" s="46" t="s">
        <v>122</v>
      </c>
      <c r="S4" s="46" t="s">
        <v>121</v>
      </c>
      <c r="T4" s="1" t="s">
        <v>122</v>
      </c>
      <c r="U4" s="46" t="s">
        <v>126</v>
      </c>
      <c r="V4" s="57" t="s">
        <v>130</v>
      </c>
      <c r="W4" s="57"/>
      <c r="X4" s="57"/>
      <c r="Y4" s="58" t="s">
        <v>132</v>
      </c>
      <c r="Z4" s="57" t="s">
        <v>134</v>
      </c>
      <c r="AA4" s="57" t="s">
        <v>134</v>
      </c>
      <c r="AB4" s="57" t="s">
        <v>137</v>
      </c>
      <c r="AC4" s="57" t="s">
        <v>137</v>
      </c>
      <c r="AD4" s="57" t="s">
        <v>140</v>
      </c>
      <c r="AE4" s="46" t="s">
        <v>126</v>
      </c>
      <c r="AF4" s="57" t="s">
        <v>142</v>
      </c>
      <c r="AG4" s="57" t="s">
        <v>142</v>
      </c>
      <c r="AH4" s="57" t="s">
        <v>142</v>
      </c>
      <c r="AI4" s="57" t="s">
        <v>142</v>
      </c>
      <c r="AJ4" s="57" t="s">
        <v>142</v>
      </c>
      <c r="AK4" s="57" t="s">
        <v>142</v>
      </c>
      <c r="AL4" s="57" t="s">
        <v>142</v>
      </c>
      <c r="AM4" s="57" t="s">
        <v>142</v>
      </c>
      <c r="AN4" s="57" t="s">
        <v>123</v>
      </c>
      <c r="AO4" s="59" t="s">
        <v>157</v>
      </c>
      <c r="AP4" s="47" t="s">
        <v>153</v>
      </c>
      <c r="AQ4" s="47" t="s">
        <v>153</v>
      </c>
      <c r="AR4" s="47" t="s">
        <v>126</v>
      </c>
      <c r="AS4" s="136"/>
    </row>
    <row r="5" spans="1:45" x14ac:dyDescent="0.25">
      <c r="A5" s="61">
        <v>1</v>
      </c>
      <c r="B5" s="62">
        <v>10433</v>
      </c>
      <c r="C5" s="61" t="s">
        <v>15</v>
      </c>
      <c r="D5" s="61"/>
      <c r="E5" s="23" t="s">
        <v>79</v>
      </c>
      <c r="F5" s="23" t="s">
        <v>172</v>
      </c>
      <c r="G5" s="50" t="s">
        <v>226</v>
      </c>
      <c r="H5" s="50"/>
      <c r="I5" s="50"/>
      <c r="J5" s="50"/>
      <c r="K5" s="24"/>
      <c r="L5" s="63"/>
      <c r="M5" s="64"/>
      <c r="N5" s="64"/>
      <c r="O5" s="64"/>
      <c r="P5" s="64"/>
      <c r="Q5" s="64"/>
      <c r="R5" s="64"/>
      <c r="S5" s="64"/>
      <c r="T5" s="64"/>
      <c r="U5" s="65"/>
      <c r="V5" s="66">
        <v>20.350000000000001</v>
      </c>
      <c r="W5" s="66">
        <v>0.13275000000000001</v>
      </c>
      <c r="X5" s="66">
        <v>8.75</v>
      </c>
      <c r="Y5" s="67"/>
      <c r="Z5" s="68">
        <v>7.5250000000000004</v>
      </c>
      <c r="AA5" s="68">
        <v>11.5</v>
      </c>
      <c r="AB5" s="69" t="s">
        <v>16</v>
      </c>
      <c r="AC5" s="69">
        <v>0.62250000000000005</v>
      </c>
      <c r="AD5" s="70">
        <v>6.2375E-2</v>
      </c>
      <c r="AE5" s="71" t="s">
        <v>113</v>
      </c>
      <c r="AF5" s="72">
        <v>0.68925000000000003</v>
      </c>
      <c r="AG5" s="73"/>
      <c r="AH5" s="73"/>
      <c r="AI5" s="73"/>
      <c r="AJ5" s="74">
        <v>122.5</v>
      </c>
      <c r="AK5" s="74">
        <v>130</v>
      </c>
      <c r="AL5" s="75"/>
      <c r="AM5" s="73"/>
      <c r="AN5" s="76" t="s">
        <v>223</v>
      </c>
      <c r="AO5" s="77">
        <v>2018</v>
      </c>
      <c r="AP5" s="78"/>
      <c r="AQ5" s="78"/>
      <c r="AR5" s="79"/>
      <c r="AS5" s="71" t="s">
        <v>113</v>
      </c>
    </row>
    <row r="6" spans="1:45" x14ac:dyDescent="0.25">
      <c r="A6" s="61">
        <f>A5+1</f>
        <v>2</v>
      </c>
      <c r="B6" s="62">
        <v>12109</v>
      </c>
      <c r="C6" s="61" t="s">
        <v>66</v>
      </c>
      <c r="D6" s="61"/>
      <c r="E6" s="65" t="s">
        <v>79</v>
      </c>
      <c r="F6" s="65" t="s">
        <v>174</v>
      </c>
      <c r="G6" s="50" t="s">
        <v>226</v>
      </c>
      <c r="H6" s="80"/>
      <c r="I6" s="80" t="s">
        <v>173</v>
      </c>
      <c r="J6" s="80"/>
      <c r="K6" s="25">
        <v>2020</v>
      </c>
      <c r="L6" s="26">
        <v>0.59666699999999995</v>
      </c>
      <c r="M6" s="25">
        <v>2019</v>
      </c>
      <c r="N6" s="27">
        <v>0.73</v>
      </c>
      <c r="O6" s="25">
        <v>2019</v>
      </c>
      <c r="P6" s="28">
        <v>0.75</v>
      </c>
      <c r="Q6" s="25">
        <v>2019</v>
      </c>
      <c r="R6" s="28">
        <v>0.78</v>
      </c>
      <c r="S6" s="6">
        <v>2021</v>
      </c>
      <c r="T6" s="81">
        <v>0.6</v>
      </c>
      <c r="U6" s="71" t="s">
        <v>113</v>
      </c>
      <c r="V6" s="66">
        <v>14.824999999999999</v>
      </c>
      <c r="W6" s="66">
        <v>0.27166699999999999</v>
      </c>
      <c r="X6" s="66">
        <v>8.266667</v>
      </c>
      <c r="Y6" s="68">
        <v>0.62916700000000003</v>
      </c>
      <c r="Z6" s="68">
        <v>6.1208330000000002</v>
      </c>
      <c r="AA6" s="68">
        <v>8.8366670000000003</v>
      </c>
      <c r="AB6" s="69" t="s">
        <v>67</v>
      </c>
      <c r="AC6" s="68">
        <v>1.693333</v>
      </c>
      <c r="AD6" s="70">
        <v>7.3749999999999996E-2</v>
      </c>
      <c r="AE6" s="71" t="s">
        <v>113</v>
      </c>
      <c r="AF6" s="73"/>
      <c r="AG6" s="73"/>
      <c r="AH6" s="73"/>
      <c r="AI6" s="73"/>
      <c r="AJ6" s="75"/>
      <c r="AK6" s="75"/>
      <c r="AL6" s="75"/>
      <c r="AM6" s="73"/>
      <c r="AN6" s="61"/>
      <c r="AO6" s="80">
        <v>2018</v>
      </c>
      <c r="AP6" s="68">
        <v>3</v>
      </c>
      <c r="AQ6" s="3">
        <v>2.2857142857142856</v>
      </c>
      <c r="AR6" s="82" t="s">
        <v>113</v>
      </c>
      <c r="AS6" s="71" t="s">
        <v>113</v>
      </c>
    </row>
    <row r="7" spans="1:45" x14ac:dyDescent="0.25">
      <c r="A7" s="61">
        <f t="shared" ref="A7:A54" si="0">A6+1</f>
        <v>3</v>
      </c>
      <c r="B7" s="62">
        <v>12513</v>
      </c>
      <c r="C7" s="61" t="s">
        <v>56</v>
      </c>
      <c r="D7" s="61"/>
      <c r="E7" s="65" t="s">
        <v>80</v>
      </c>
      <c r="F7" s="65" t="s">
        <v>176</v>
      </c>
      <c r="G7" s="50" t="s">
        <v>226</v>
      </c>
      <c r="H7" s="80"/>
      <c r="I7" s="80" t="s">
        <v>173</v>
      </c>
      <c r="J7" s="80"/>
      <c r="K7" s="25">
        <v>2020</v>
      </c>
      <c r="L7" s="26">
        <v>0.50333300000000003</v>
      </c>
      <c r="M7" s="25">
        <v>2019</v>
      </c>
      <c r="N7" s="11">
        <v>0.35</v>
      </c>
      <c r="O7" s="25">
        <v>2019</v>
      </c>
      <c r="P7" s="83" t="s">
        <v>30</v>
      </c>
      <c r="Q7" s="25">
        <v>2019</v>
      </c>
      <c r="R7" s="29">
        <v>0.48</v>
      </c>
      <c r="S7" s="6">
        <v>2020</v>
      </c>
      <c r="T7" s="84">
        <v>0.33</v>
      </c>
      <c r="U7" s="85" t="s">
        <v>111</v>
      </c>
      <c r="V7" s="66">
        <v>13.091666999999999</v>
      </c>
      <c r="W7" s="66">
        <v>0.27500000000000002</v>
      </c>
      <c r="X7" s="66">
        <v>8.2416669999999996</v>
      </c>
      <c r="Y7" s="68">
        <v>0.47916700000000001</v>
      </c>
      <c r="Z7" s="68">
        <v>5.9249999999999998</v>
      </c>
      <c r="AA7" s="68">
        <v>9.233333</v>
      </c>
      <c r="AB7" s="69">
        <v>0.276667</v>
      </c>
      <c r="AC7" s="68">
        <v>1.925</v>
      </c>
      <c r="AD7" s="86">
        <v>0.14416699999999999</v>
      </c>
      <c r="AE7" s="71" t="s">
        <v>113</v>
      </c>
      <c r="AF7" s="87">
        <v>7.5316669999999997</v>
      </c>
      <c r="AG7" s="72">
        <v>2.003333</v>
      </c>
      <c r="AH7" s="72">
        <v>9.2833330000000007</v>
      </c>
      <c r="AI7" s="72" t="s">
        <v>3</v>
      </c>
      <c r="AJ7" s="75"/>
      <c r="AK7" s="75"/>
      <c r="AL7" s="74" t="s">
        <v>12</v>
      </c>
      <c r="AM7" s="73"/>
      <c r="AN7" s="88" t="s">
        <v>110</v>
      </c>
      <c r="AO7" s="77">
        <v>2018</v>
      </c>
      <c r="AP7" s="3">
        <v>2</v>
      </c>
      <c r="AQ7" s="3">
        <v>1.8571428571428572</v>
      </c>
      <c r="AR7" s="8" t="s">
        <v>158</v>
      </c>
      <c r="AS7" s="85" t="s">
        <v>111</v>
      </c>
    </row>
    <row r="8" spans="1:45" x14ac:dyDescent="0.25">
      <c r="A8" s="61">
        <f t="shared" si="0"/>
        <v>4</v>
      </c>
      <c r="B8" s="89">
        <v>13402</v>
      </c>
      <c r="C8" s="61" t="s">
        <v>159</v>
      </c>
      <c r="D8" s="61"/>
      <c r="E8" s="65" t="s">
        <v>160</v>
      </c>
      <c r="F8" s="65" t="s">
        <v>175</v>
      </c>
      <c r="G8" s="50" t="s">
        <v>226</v>
      </c>
      <c r="H8" s="80"/>
      <c r="I8" s="80"/>
      <c r="J8" s="80"/>
      <c r="K8" s="25"/>
      <c r="L8" s="30"/>
      <c r="M8" s="25"/>
      <c r="N8" s="25"/>
      <c r="O8" s="25"/>
      <c r="P8" s="25"/>
      <c r="Q8" s="25"/>
      <c r="R8" s="6"/>
      <c r="S8" s="6"/>
      <c r="T8" s="64"/>
      <c r="U8" s="65"/>
      <c r="V8" s="66">
        <v>11.25</v>
      </c>
      <c r="W8" s="66">
        <v>7.8137499999999999E-2</v>
      </c>
      <c r="X8" s="66">
        <v>7.95</v>
      </c>
      <c r="Y8" s="67"/>
      <c r="Z8" s="69">
        <v>3.8650000000000002</v>
      </c>
      <c r="AA8" s="69">
        <v>4.3550000000000004</v>
      </c>
      <c r="AB8" s="69">
        <v>0.51937500000000003</v>
      </c>
      <c r="AC8" s="68">
        <v>1.9704999999999999</v>
      </c>
      <c r="AD8" s="70">
        <v>5.525E-2</v>
      </c>
      <c r="AE8" s="71" t="s">
        <v>113</v>
      </c>
      <c r="AF8" s="72">
        <v>1.0725</v>
      </c>
      <c r="AG8" s="73"/>
      <c r="AH8" s="73"/>
      <c r="AI8" s="73"/>
      <c r="AJ8" s="75"/>
      <c r="AK8" s="75"/>
      <c r="AL8" s="75"/>
      <c r="AM8" s="73"/>
      <c r="AN8" s="76" t="s">
        <v>223</v>
      </c>
      <c r="AO8" s="80"/>
      <c r="AP8" s="67"/>
      <c r="AQ8" s="5"/>
      <c r="AR8" s="90"/>
      <c r="AS8" s="71" t="s">
        <v>113</v>
      </c>
    </row>
    <row r="9" spans="1:45" x14ac:dyDescent="0.25">
      <c r="A9" s="61">
        <f t="shared" si="0"/>
        <v>5</v>
      </c>
      <c r="B9" s="62">
        <v>15112</v>
      </c>
      <c r="C9" s="61" t="s">
        <v>46</v>
      </c>
      <c r="D9" s="61"/>
      <c r="E9" s="65" t="s">
        <v>79</v>
      </c>
      <c r="F9" s="65" t="s">
        <v>177</v>
      </c>
      <c r="G9" s="50" t="s">
        <v>226</v>
      </c>
      <c r="H9" s="80" t="s">
        <v>173</v>
      </c>
      <c r="I9" s="80" t="s">
        <v>173</v>
      </c>
      <c r="J9" s="80"/>
      <c r="K9" s="25">
        <v>2021</v>
      </c>
      <c r="L9" s="26">
        <v>0.44666699999999998</v>
      </c>
      <c r="M9" s="25">
        <v>2019</v>
      </c>
      <c r="N9" s="27">
        <v>1.36</v>
      </c>
      <c r="O9" s="25">
        <v>2019</v>
      </c>
      <c r="P9" s="26">
        <v>0.38</v>
      </c>
      <c r="Q9" s="25">
        <v>2019</v>
      </c>
      <c r="R9" s="28">
        <v>0.7</v>
      </c>
      <c r="S9" s="25">
        <v>2020</v>
      </c>
      <c r="T9" s="91">
        <v>0.42</v>
      </c>
      <c r="U9" s="71" t="s">
        <v>113</v>
      </c>
      <c r="V9" s="66">
        <v>15.775</v>
      </c>
      <c r="W9" s="66">
        <v>0.05</v>
      </c>
      <c r="X9" s="66">
        <v>8.4166670000000003</v>
      </c>
      <c r="Y9" s="68">
        <v>0.76666699999999999</v>
      </c>
      <c r="Z9" s="68">
        <v>6.6166669999999996</v>
      </c>
      <c r="AA9" s="68">
        <v>10.158333000000001</v>
      </c>
      <c r="AB9" s="69">
        <v>0.35441699999999998</v>
      </c>
      <c r="AC9" s="68">
        <v>1.130833</v>
      </c>
      <c r="AD9" s="86">
        <v>9.0999999999999998E-2</v>
      </c>
      <c r="AE9" s="71" t="s">
        <v>113</v>
      </c>
      <c r="AF9" s="72">
        <v>2.5049169999999998</v>
      </c>
      <c r="AG9" s="72">
        <v>1.3341670000000001</v>
      </c>
      <c r="AH9" s="72">
        <v>1.9518329999999999</v>
      </c>
      <c r="AI9" s="72">
        <v>0.13079199999999999</v>
      </c>
      <c r="AJ9" s="74">
        <v>130.833</v>
      </c>
      <c r="AK9" s="74">
        <v>150</v>
      </c>
      <c r="AL9" s="74" t="s">
        <v>9</v>
      </c>
      <c r="AM9" s="92">
        <v>2.9E-5</v>
      </c>
      <c r="AN9" s="76" t="s">
        <v>223</v>
      </c>
      <c r="AO9" s="77">
        <v>2018</v>
      </c>
      <c r="AP9" s="93">
        <v>4</v>
      </c>
      <c r="AQ9" s="68">
        <v>3.1428571428571428</v>
      </c>
      <c r="AR9" s="94" t="s">
        <v>112</v>
      </c>
      <c r="AS9" s="94" t="s">
        <v>112</v>
      </c>
    </row>
    <row r="10" spans="1:45" x14ac:dyDescent="0.25">
      <c r="A10" s="61">
        <f t="shared" si="0"/>
        <v>6</v>
      </c>
      <c r="B10" s="61">
        <v>15235</v>
      </c>
      <c r="C10" s="61" t="s">
        <v>124</v>
      </c>
      <c r="D10" s="61"/>
      <c r="E10" s="65" t="s">
        <v>125</v>
      </c>
      <c r="F10" s="65" t="s">
        <v>178</v>
      </c>
      <c r="G10" s="50" t="s">
        <v>226</v>
      </c>
      <c r="H10" s="80"/>
      <c r="I10" s="80" t="s">
        <v>173</v>
      </c>
      <c r="J10" s="80"/>
      <c r="K10" s="25">
        <v>2020</v>
      </c>
      <c r="L10" s="28">
        <v>0.70599999999999996</v>
      </c>
      <c r="M10" s="25">
        <v>2019</v>
      </c>
      <c r="N10" s="27">
        <v>0.84</v>
      </c>
      <c r="O10" s="25">
        <v>2019</v>
      </c>
      <c r="P10" s="26">
        <v>0.25</v>
      </c>
      <c r="Q10" s="25">
        <v>2019</v>
      </c>
      <c r="R10" s="29">
        <v>0.49</v>
      </c>
      <c r="S10" s="6">
        <v>2021</v>
      </c>
      <c r="T10" s="91">
        <v>0.56000000000000005</v>
      </c>
      <c r="U10" s="71" t="s">
        <v>113</v>
      </c>
      <c r="V10" s="95"/>
      <c r="W10" s="95"/>
      <c r="X10" s="95"/>
      <c r="Y10" s="67"/>
      <c r="Z10" s="67"/>
      <c r="AA10" s="67"/>
      <c r="AB10" s="67"/>
      <c r="AC10" s="67"/>
      <c r="AD10" s="96"/>
      <c r="AE10" s="77"/>
      <c r="AF10" s="96"/>
      <c r="AG10" s="96"/>
      <c r="AH10" s="96"/>
      <c r="AI10" s="96"/>
      <c r="AJ10" s="95"/>
      <c r="AK10" s="95"/>
      <c r="AL10" s="95"/>
      <c r="AM10" s="97"/>
      <c r="AN10" s="77"/>
      <c r="AO10" s="77">
        <v>2018</v>
      </c>
      <c r="AP10" s="93">
        <v>4</v>
      </c>
      <c r="AQ10" s="68">
        <v>3</v>
      </c>
      <c r="AR10" s="94" t="s">
        <v>112</v>
      </c>
      <c r="AS10" s="94" t="s">
        <v>112</v>
      </c>
    </row>
    <row r="11" spans="1:45" x14ac:dyDescent="0.25">
      <c r="A11" s="61">
        <f t="shared" si="0"/>
        <v>7</v>
      </c>
      <c r="B11" s="61">
        <v>16017</v>
      </c>
      <c r="C11" s="61" t="s">
        <v>161</v>
      </c>
      <c r="D11" s="61"/>
      <c r="E11" s="65" t="s">
        <v>162</v>
      </c>
      <c r="F11" s="65" t="s">
        <v>179</v>
      </c>
      <c r="G11" s="50" t="s">
        <v>226</v>
      </c>
      <c r="H11" s="80"/>
      <c r="I11" s="80" t="s">
        <v>173</v>
      </c>
      <c r="J11" s="80"/>
      <c r="K11" s="25"/>
      <c r="L11" s="30"/>
      <c r="M11" s="25">
        <v>2019</v>
      </c>
      <c r="N11" s="27">
        <v>0.62</v>
      </c>
      <c r="O11" s="25">
        <v>2020</v>
      </c>
      <c r="P11" s="28">
        <v>0.73550000000000004</v>
      </c>
      <c r="Q11" s="25">
        <v>2019</v>
      </c>
      <c r="R11" s="28">
        <v>1.1498534604765618</v>
      </c>
      <c r="S11" s="6"/>
      <c r="T11" s="64"/>
      <c r="U11" s="8" t="s">
        <v>158</v>
      </c>
      <c r="V11" s="66">
        <v>12.858333</v>
      </c>
      <c r="W11" s="66">
        <v>0.169875</v>
      </c>
      <c r="X11" s="66">
        <v>8.108333</v>
      </c>
      <c r="Y11" s="67"/>
      <c r="Z11" s="69">
        <v>1.046667</v>
      </c>
      <c r="AA11" s="69">
        <v>2.5083329999999999</v>
      </c>
      <c r="AB11" s="68">
        <v>0.69583300000000003</v>
      </c>
      <c r="AC11" s="70">
        <v>0.83250000000000002</v>
      </c>
      <c r="AD11" s="70">
        <v>1.4001E-2</v>
      </c>
      <c r="AE11" s="71" t="s">
        <v>113</v>
      </c>
      <c r="AF11" s="96"/>
      <c r="AG11" s="72">
        <v>0.87508300000000006</v>
      </c>
      <c r="AH11" s="96"/>
      <c r="AI11" s="96"/>
      <c r="AJ11" s="74">
        <v>27.417000000000002</v>
      </c>
      <c r="AK11" s="74">
        <v>32</v>
      </c>
      <c r="AL11" s="95"/>
      <c r="AM11" s="97"/>
      <c r="AN11" s="77"/>
      <c r="AO11" s="77"/>
      <c r="AP11" s="67"/>
      <c r="AQ11" s="67"/>
      <c r="AR11" s="90"/>
      <c r="AS11" s="71" t="s">
        <v>113</v>
      </c>
    </row>
    <row r="12" spans="1:45" x14ac:dyDescent="0.25">
      <c r="A12" s="61">
        <f t="shared" si="0"/>
        <v>8</v>
      </c>
      <c r="B12" s="62">
        <v>16672</v>
      </c>
      <c r="C12" s="61" t="s">
        <v>43</v>
      </c>
      <c r="D12" s="65"/>
      <c r="E12" s="65" t="s">
        <v>81</v>
      </c>
      <c r="F12" s="65" t="s">
        <v>180</v>
      </c>
      <c r="G12" s="50" t="s">
        <v>226</v>
      </c>
      <c r="H12" s="80"/>
      <c r="I12" s="80" t="s">
        <v>173</v>
      </c>
      <c r="J12" s="80"/>
      <c r="K12" s="25">
        <v>2020</v>
      </c>
      <c r="L12" s="28">
        <v>0.68666700000000003</v>
      </c>
      <c r="M12" s="25">
        <v>2019</v>
      </c>
      <c r="N12" s="27">
        <v>1.1299999999999999</v>
      </c>
      <c r="O12" s="142" t="s">
        <v>170</v>
      </c>
      <c r="P12" s="142"/>
      <c r="Q12" s="25">
        <v>2019</v>
      </c>
      <c r="R12" s="27">
        <v>0.91</v>
      </c>
      <c r="S12" s="6">
        <v>2021</v>
      </c>
      <c r="T12" s="31">
        <v>0.76</v>
      </c>
      <c r="U12" s="8" t="s">
        <v>158</v>
      </c>
      <c r="V12" s="66">
        <v>14.291667</v>
      </c>
      <c r="W12" s="66">
        <v>0.16916700000000001</v>
      </c>
      <c r="X12" s="66">
        <v>7.75</v>
      </c>
      <c r="Y12" s="67"/>
      <c r="Z12" s="69">
        <v>1.05</v>
      </c>
      <c r="AA12" s="69">
        <v>1.5916669999999999</v>
      </c>
      <c r="AB12" s="93">
        <v>1.0701670000000001</v>
      </c>
      <c r="AC12" s="68">
        <v>1.2462500000000001</v>
      </c>
      <c r="AD12" s="70">
        <v>2.172E-2</v>
      </c>
      <c r="AE12" s="98" t="s">
        <v>114</v>
      </c>
      <c r="AF12" s="72" t="s">
        <v>3</v>
      </c>
      <c r="AG12" s="72" t="s">
        <v>4</v>
      </c>
      <c r="AH12" s="72" t="s">
        <v>5</v>
      </c>
      <c r="AI12" s="72" t="s">
        <v>6</v>
      </c>
      <c r="AJ12" s="75"/>
      <c r="AK12" s="75"/>
      <c r="AL12" s="74" t="s">
        <v>7</v>
      </c>
      <c r="AM12" s="99"/>
      <c r="AN12" s="76" t="s">
        <v>223</v>
      </c>
      <c r="AO12" s="77">
        <v>2018</v>
      </c>
      <c r="AP12" s="93">
        <v>4</v>
      </c>
      <c r="AQ12" s="3">
        <v>2.1428571428571428</v>
      </c>
      <c r="AR12" s="94" t="s">
        <v>112</v>
      </c>
      <c r="AS12" s="98" t="s">
        <v>112</v>
      </c>
    </row>
    <row r="13" spans="1:45" x14ac:dyDescent="0.25">
      <c r="A13" s="61">
        <f t="shared" si="0"/>
        <v>9</v>
      </c>
      <c r="B13" s="62">
        <v>19000</v>
      </c>
      <c r="C13" s="61" t="s">
        <v>44</v>
      </c>
      <c r="D13" s="65" t="s">
        <v>72</v>
      </c>
      <c r="E13" s="65"/>
      <c r="F13" s="65" t="s">
        <v>181</v>
      </c>
      <c r="G13" s="50" t="s">
        <v>226</v>
      </c>
      <c r="H13" s="80" t="s">
        <v>173</v>
      </c>
      <c r="I13" s="80" t="s">
        <v>173</v>
      </c>
      <c r="J13" s="80"/>
      <c r="K13" s="25">
        <v>2019</v>
      </c>
      <c r="L13" s="32">
        <v>0.68</v>
      </c>
      <c r="M13" s="25">
        <v>2019</v>
      </c>
      <c r="N13" s="33">
        <v>0.92</v>
      </c>
      <c r="O13" s="25">
        <v>2019</v>
      </c>
      <c r="P13" s="34">
        <v>0.85</v>
      </c>
      <c r="Q13" s="25">
        <v>2019</v>
      </c>
      <c r="R13" s="35">
        <v>1.18</v>
      </c>
      <c r="S13" s="6">
        <v>2019</v>
      </c>
      <c r="T13" s="36">
        <v>0.61</v>
      </c>
      <c r="U13" s="100" t="s">
        <v>109</v>
      </c>
      <c r="V13" s="74">
        <v>10.227273</v>
      </c>
      <c r="W13" s="74">
        <v>0.14090900000000001</v>
      </c>
      <c r="X13" s="74">
        <v>8.1909089999999996</v>
      </c>
      <c r="Y13" s="101">
        <v>6.9363640000000002</v>
      </c>
      <c r="Z13" s="102">
        <v>1.1390910000000001</v>
      </c>
      <c r="AA13" s="102">
        <v>1.818182</v>
      </c>
      <c r="AB13" s="101">
        <v>0.53454500000000005</v>
      </c>
      <c r="AC13" s="101">
        <v>0.64636400000000005</v>
      </c>
      <c r="AD13" s="72">
        <v>8.8059999999999996E-3</v>
      </c>
      <c r="AE13" s="100" t="s">
        <v>109</v>
      </c>
      <c r="AF13" s="72">
        <v>0.113936</v>
      </c>
      <c r="AG13" s="72">
        <v>1.1754549999999999</v>
      </c>
      <c r="AH13" s="72">
        <v>4.315455</v>
      </c>
      <c r="AI13" s="72">
        <v>0.198545</v>
      </c>
      <c r="AJ13" s="74">
        <v>29.909000000000002</v>
      </c>
      <c r="AK13" s="74">
        <v>41</v>
      </c>
      <c r="AL13" s="74" t="s">
        <v>9</v>
      </c>
      <c r="AM13" s="92">
        <v>4.6999999999999997E-5</v>
      </c>
      <c r="AN13" s="76" t="s">
        <v>223</v>
      </c>
      <c r="AO13" s="77">
        <v>2018</v>
      </c>
      <c r="AP13" s="101">
        <v>1</v>
      </c>
      <c r="AQ13" s="102">
        <v>1.5555555555555556</v>
      </c>
      <c r="AR13" s="103" t="s">
        <v>109</v>
      </c>
      <c r="AS13" s="103" t="s">
        <v>109</v>
      </c>
    </row>
    <row r="14" spans="1:45" x14ac:dyDescent="0.25">
      <c r="A14" s="61">
        <f t="shared" si="0"/>
        <v>10</v>
      </c>
      <c r="B14" s="62">
        <v>19001</v>
      </c>
      <c r="C14" s="61" t="s">
        <v>8</v>
      </c>
      <c r="D14" s="65" t="s">
        <v>73</v>
      </c>
      <c r="E14" s="65"/>
      <c r="F14" s="65" t="s">
        <v>182</v>
      </c>
      <c r="G14" s="50" t="s">
        <v>226</v>
      </c>
      <c r="H14" s="80" t="s">
        <v>173</v>
      </c>
      <c r="I14" s="80"/>
      <c r="J14" s="80"/>
      <c r="K14" s="25">
        <v>2019</v>
      </c>
      <c r="L14" s="32">
        <v>0.79</v>
      </c>
      <c r="M14" s="25">
        <v>2019</v>
      </c>
      <c r="N14" s="33">
        <v>0.88</v>
      </c>
      <c r="O14" s="25">
        <v>2019</v>
      </c>
      <c r="P14" s="34">
        <v>0.85</v>
      </c>
      <c r="Q14" s="25">
        <v>2019</v>
      </c>
      <c r="R14" s="33">
        <v>1.23</v>
      </c>
      <c r="S14" s="6">
        <v>2019</v>
      </c>
      <c r="T14" s="104">
        <v>0.77</v>
      </c>
      <c r="U14" s="100" t="s">
        <v>109</v>
      </c>
      <c r="V14" s="74">
        <v>10.9</v>
      </c>
      <c r="W14" s="74">
        <v>0.11454499999999999</v>
      </c>
      <c r="X14" s="74">
        <v>8.2454549999999998</v>
      </c>
      <c r="Y14" s="102">
        <v>8.9181819999999998</v>
      </c>
      <c r="Z14" s="102">
        <v>0.85181799999999996</v>
      </c>
      <c r="AA14" s="102">
        <v>1.736364</v>
      </c>
      <c r="AB14" s="101">
        <v>0.49727300000000002</v>
      </c>
      <c r="AC14" s="101">
        <v>0.58909100000000003</v>
      </c>
      <c r="AD14" s="72">
        <v>6.6249999999999998E-3</v>
      </c>
      <c r="AE14" s="100" t="s">
        <v>109</v>
      </c>
      <c r="AF14" s="72">
        <v>0.122073</v>
      </c>
      <c r="AG14" s="72">
        <v>1.163273</v>
      </c>
      <c r="AH14" s="72">
        <v>5.1663639999999997</v>
      </c>
      <c r="AI14" s="72">
        <v>0.128218</v>
      </c>
      <c r="AJ14" s="74">
        <v>33.363999999999997</v>
      </c>
      <c r="AK14" s="74">
        <v>42</v>
      </c>
      <c r="AL14" s="74" t="s">
        <v>9</v>
      </c>
      <c r="AM14" s="92">
        <v>2.5000000000000001E-5</v>
      </c>
      <c r="AN14" s="76" t="s">
        <v>223</v>
      </c>
      <c r="AO14" s="77">
        <v>2018</v>
      </c>
      <c r="AP14" s="101">
        <v>1</v>
      </c>
      <c r="AQ14" s="102">
        <v>1.6666666666666667</v>
      </c>
      <c r="AR14" s="103" t="s">
        <v>109</v>
      </c>
      <c r="AS14" s="103" t="s">
        <v>109</v>
      </c>
    </row>
    <row r="15" spans="1:45" x14ac:dyDescent="0.25">
      <c r="A15" s="61">
        <f t="shared" si="0"/>
        <v>11</v>
      </c>
      <c r="B15" s="62">
        <v>19003</v>
      </c>
      <c r="C15" s="61" t="s">
        <v>2</v>
      </c>
      <c r="D15" s="65"/>
      <c r="E15" s="65" t="s">
        <v>82</v>
      </c>
      <c r="F15" s="65" t="s">
        <v>183</v>
      </c>
      <c r="G15" s="50" t="s">
        <v>226</v>
      </c>
      <c r="H15" s="80"/>
      <c r="I15" s="80" t="s">
        <v>173</v>
      </c>
      <c r="J15" s="80"/>
      <c r="K15" s="134" t="s">
        <v>170</v>
      </c>
      <c r="L15" s="134"/>
      <c r="M15" s="25">
        <v>2019</v>
      </c>
      <c r="N15" s="27">
        <v>0.97</v>
      </c>
      <c r="O15" s="25">
        <v>2019</v>
      </c>
      <c r="P15" s="28">
        <v>0.83</v>
      </c>
      <c r="Q15" s="25">
        <v>2019</v>
      </c>
      <c r="R15" s="93">
        <v>0.38</v>
      </c>
      <c r="S15" s="6">
        <v>2021</v>
      </c>
      <c r="T15" s="105">
        <v>0.84</v>
      </c>
      <c r="U15" s="98" t="s">
        <v>114</v>
      </c>
      <c r="V15" s="66">
        <v>12.716666999999999</v>
      </c>
      <c r="W15" s="66">
        <v>0.17727299999999999</v>
      </c>
      <c r="X15" s="66">
        <v>7.65</v>
      </c>
      <c r="Y15" s="67"/>
      <c r="Z15" s="69">
        <v>1.441667</v>
      </c>
      <c r="AA15" s="69">
        <v>1.75</v>
      </c>
      <c r="AB15" s="93">
        <v>1.0945830000000001</v>
      </c>
      <c r="AC15" s="68">
        <v>1.323</v>
      </c>
      <c r="AD15" s="70">
        <v>1.0768E-2</v>
      </c>
      <c r="AE15" s="98" t="s">
        <v>112</v>
      </c>
      <c r="AF15" s="72" t="s">
        <v>3</v>
      </c>
      <c r="AG15" s="72" t="s">
        <v>4</v>
      </c>
      <c r="AH15" s="72" t="s">
        <v>5</v>
      </c>
      <c r="AI15" s="72" t="s">
        <v>6</v>
      </c>
      <c r="AJ15" s="75"/>
      <c r="AK15" s="75"/>
      <c r="AL15" s="74" t="s">
        <v>7</v>
      </c>
      <c r="AM15" s="99"/>
      <c r="AN15" s="76" t="s">
        <v>223</v>
      </c>
      <c r="AO15" s="77">
        <v>2018</v>
      </c>
      <c r="AP15" s="93">
        <v>4</v>
      </c>
      <c r="AQ15" s="68">
        <v>3</v>
      </c>
      <c r="AR15" s="94" t="s">
        <v>112</v>
      </c>
      <c r="AS15" s="94" t="s">
        <v>112</v>
      </c>
    </row>
    <row r="16" spans="1:45" x14ac:dyDescent="0.25">
      <c r="A16" s="61">
        <f t="shared" si="0"/>
        <v>12</v>
      </c>
      <c r="B16" s="62">
        <v>21001</v>
      </c>
      <c r="C16" s="61" t="s">
        <v>10</v>
      </c>
      <c r="D16" s="65"/>
      <c r="E16" s="65" t="s">
        <v>83</v>
      </c>
      <c r="F16" s="65" t="s">
        <v>184</v>
      </c>
      <c r="G16" s="80" t="s">
        <v>227</v>
      </c>
      <c r="H16" s="80"/>
      <c r="I16" s="80" t="s">
        <v>173</v>
      </c>
      <c r="J16" s="80"/>
      <c r="K16" s="25">
        <v>2020</v>
      </c>
      <c r="L16" s="28">
        <v>0.61333300000000002</v>
      </c>
      <c r="M16" s="25">
        <v>2019</v>
      </c>
      <c r="N16" s="27">
        <v>0.73</v>
      </c>
      <c r="O16" s="25">
        <v>2019</v>
      </c>
      <c r="P16" s="26">
        <v>0.38</v>
      </c>
      <c r="Q16" s="25">
        <v>2019</v>
      </c>
      <c r="R16" s="28">
        <v>1</v>
      </c>
      <c r="S16" s="25">
        <v>2019</v>
      </c>
      <c r="T16" s="106">
        <v>0.4</v>
      </c>
      <c r="U16" s="71" t="s">
        <v>113</v>
      </c>
      <c r="V16" s="66">
        <v>15.175000000000001</v>
      </c>
      <c r="W16" s="66">
        <v>0.31916699999999998</v>
      </c>
      <c r="X16" s="66">
        <v>8.2083329999999997</v>
      </c>
      <c r="Y16" s="68">
        <v>0.74583299999999997</v>
      </c>
      <c r="Z16" s="68">
        <v>5.3333329999999997</v>
      </c>
      <c r="AA16" s="69">
        <v>6.5333329999999998</v>
      </c>
      <c r="AB16" s="69" t="s">
        <v>11</v>
      </c>
      <c r="AC16" s="69">
        <v>0.843333</v>
      </c>
      <c r="AD16" s="70">
        <v>4.4999999999999998E-2</v>
      </c>
      <c r="AE16" s="71" t="s">
        <v>113</v>
      </c>
      <c r="AF16" s="72">
        <v>3.889167</v>
      </c>
      <c r="AG16" s="72">
        <v>1.0925</v>
      </c>
      <c r="AH16" s="72">
        <v>8.1587499999999995</v>
      </c>
      <c r="AI16" s="72" t="s">
        <v>3</v>
      </c>
      <c r="AJ16" s="75"/>
      <c r="AK16" s="75"/>
      <c r="AL16" s="74" t="s">
        <v>12</v>
      </c>
      <c r="AM16" s="99"/>
      <c r="AN16" s="76" t="s">
        <v>223</v>
      </c>
      <c r="AO16" s="77">
        <v>2018</v>
      </c>
      <c r="AP16" s="3">
        <v>1</v>
      </c>
      <c r="AQ16" s="3">
        <v>1.8571428571428572</v>
      </c>
      <c r="AR16" s="8" t="s">
        <v>158</v>
      </c>
      <c r="AS16" s="71" t="s">
        <v>113</v>
      </c>
    </row>
    <row r="17" spans="1:45" x14ac:dyDescent="0.25">
      <c r="A17" s="61">
        <f t="shared" si="0"/>
        <v>13</v>
      </c>
      <c r="B17" s="62">
        <v>21005</v>
      </c>
      <c r="C17" s="61" t="s">
        <v>13</v>
      </c>
      <c r="D17" s="65"/>
      <c r="E17" s="65" t="s">
        <v>84</v>
      </c>
      <c r="F17" s="65" t="s">
        <v>185</v>
      </c>
      <c r="G17" s="80" t="s">
        <v>227</v>
      </c>
      <c r="H17" s="80"/>
      <c r="I17" s="80" t="s">
        <v>173</v>
      </c>
      <c r="J17" s="80"/>
      <c r="K17" s="25">
        <v>2020</v>
      </c>
      <c r="L17" s="28">
        <v>0.71333299999999999</v>
      </c>
      <c r="M17" s="25">
        <v>2019</v>
      </c>
      <c r="N17" s="27">
        <v>0.69</v>
      </c>
      <c r="O17" s="25">
        <v>2019</v>
      </c>
      <c r="P17" s="26">
        <v>0.25</v>
      </c>
      <c r="Q17" s="25">
        <v>2019</v>
      </c>
      <c r="R17" s="28">
        <v>0.62</v>
      </c>
      <c r="S17" s="25">
        <v>2019</v>
      </c>
      <c r="T17" s="106">
        <v>0.41</v>
      </c>
      <c r="U17" s="71" t="s">
        <v>113</v>
      </c>
      <c r="V17" s="66">
        <v>14.491667</v>
      </c>
      <c r="W17" s="66">
        <v>0.28249999999999997</v>
      </c>
      <c r="X17" s="66">
        <v>7.9249999999999998</v>
      </c>
      <c r="Y17" s="68">
        <v>0.66666700000000001</v>
      </c>
      <c r="Z17" s="68">
        <v>5.05</v>
      </c>
      <c r="AA17" s="69">
        <v>6.4333330000000002</v>
      </c>
      <c r="AB17" s="69">
        <v>0.47249999999999998</v>
      </c>
      <c r="AC17" s="69">
        <v>1.0091669999999999</v>
      </c>
      <c r="AD17" s="70">
        <v>4.3333000000000003E-2</v>
      </c>
      <c r="AE17" s="71" t="s">
        <v>113</v>
      </c>
      <c r="AF17" s="73"/>
      <c r="AG17" s="73"/>
      <c r="AH17" s="73"/>
      <c r="AI17" s="73"/>
      <c r="AJ17" s="75"/>
      <c r="AK17" s="75"/>
      <c r="AL17" s="75"/>
      <c r="AM17" s="99"/>
      <c r="AN17" s="61"/>
      <c r="AO17" s="80">
        <v>2018</v>
      </c>
      <c r="AP17" s="3">
        <v>1</v>
      </c>
      <c r="AQ17" s="3">
        <v>1.2857142857142858</v>
      </c>
      <c r="AR17" s="8" t="s">
        <v>158</v>
      </c>
      <c r="AS17" s="71" t="s">
        <v>113</v>
      </c>
    </row>
    <row r="18" spans="1:45" x14ac:dyDescent="0.25">
      <c r="A18" s="61">
        <f t="shared" si="0"/>
        <v>14</v>
      </c>
      <c r="B18" s="62">
        <v>21030</v>
      </c>
      <c r="C18" s="61" t="s">
        <v>17</v>
      </c>
      <c r="D18" s="65"/>
      <c r="E18" s="65" t="s">
        <v>85</v>
      </c>
      <c r="F18" s="65" t="s">
        <v>186</v>
      </c>
      <c r="G18" s="80" t="s">
        <v>227</v>
      </c>
      <c r="H18" s="80" t="s">
        <v>173</v>
      </c>
      <c r="I18" s="80"/>
      <c r="J18" s="80"/>
      <c r="K18" s="25">
        <v>2021</v>
      </c>
      <c r="L18" s="28">
        <v>0.74833300000000003</v>
      </c>
      <c r="M18" s="25">
        <v>2019</v>
      </c>
      <c r="N18" s="27">
        <v>0.75</v>
      </c>
      <c r="O18" s="25">
        <v>2019</v>
      </c>
      <c r="P18" s="26">
        <v>0.25</v>
      </c>
      <c r="Q18" s="25">
        <v>2019</v>
      </c>
      <c r="R18" s="28">
        <v>0.86</v>
      </c>
      <c r="S18" s="6">
        <v>2020</v>
      </c>
      <c r="T18" s="105">
        <v>0.62</v>
      </c>
      <c r="U18" s="71" t="s">
        <v>113</v>
      </c>
      <c r="V18" s="66">
        <v>13.308332999999999</v>
      </c>
      <c r="W18" s="66">
        <v>5.4583E-2</v>
      </c>
      <c r="X18" s="66">
        <v>8.1999999999999993</v>
      </c>
      <c r="Y18" s="69">
        <v>2.1333329999999999</v>
      </c>
      <c r="Z18" s="69">
        <v>3.2166670000000002</v>
      </c>
      <c r="AA18" s="68">
        <v>8.2583330000000004</v>
      </c>
      <c r="AB18" s="69">
        <v>0.10091700000000001</v>
      </c>
      <c r="AC18" s="69">
        <v>0.69416699999999998</v>
      </c>
      <c r="AD18" s="70">
        <v>2.1299999999999999E-2</v>
      </c>
      <c r="AE18" s="71" t="s">
        <v>113</v>
      </c>
      <c r="AF18" s="72">
        <v>1.5685830000000001</v>
      </c>
      <c r="AG18" s="72">
        <v>1.3260829999999999</v>
      </c>
      <c r="AH18" s="72">
        <v>2.9866670000000002</v>
      </c>
      <c r="AI18" s="72">
        <v>9.1558E-2</v>
      </c>
      <c r="AJ18" s="74">
        <v>139.167</v>
      </c>
      <c r="AK18" s="74">
        <v>160</v>
      </c>
      <c r="AL18" s="74" t="s">
        <v>9</v>
      </c>
      <c r="AM18" s="92">
        <v>3.4999999999999997E-5</v>
      </c>
      <c r="AN18" s="76" t="s">
        <v>223</v>
      </c>
      <c r="AO18" s="77">
        <v>2018</v>
      </c>
      <c r="AP18" s="68">
        <v>3</v>
      </c>
      <c r="AQ18" s="3">
        <v>1.5714285714285714</v>
      </c>
      <c r="AR18" s="82" t="s">
        <v>113</v>
      </c>
      <c r="AS18" s="71" t="s">
        <v>113</v>
      </c>
    </row>
    <row r="19" spans="1:45" x14ac:dyDescent="0.25">
      <c r="A19" s="61">
        <f t="shared" si="0"/>
        <v>15</v>
      </c>
      <c r="B19" s="62">
        <v>21032</v>
      </c>
      <c r="C19" s="61" t="s">
        <v>14</v>
      </c>
      <c r="D19" s="65"/>
      <c r="E19" s="65" t="s">
        <v>86</v>
      </c>
      <c r="F19" s="65" t="s">
        <v>187</v>
      </c>
      <c r="G19" s="80" t="s">
        <v>227</v>
      </c>
      <c r="H19" s="80" t="s">
        <v>173</v>
      </c>
      <c r="I19" s="80" t="s">
        <v>173</v>
      </c>
      <c r="J19" s="80"/>
      <c r="K19" s="25">
        <v>2021</v>
      </c>
      <c r="L19" s="26">
        <v>0.58166700000000005</v>
      </c>
      <c r="M19" s="25">
        <v>2019</v>
      </c>
      <c r="N19" s="27">
        <v>0.86</v>
      </c>
      <c r="O19" s="25">
        <v>2019</v>
      </c>
      <c r="P19" s="26">
        <v>0.48</v>
      </c>
      <c r="Q19" s="25">
        <v>2019</v>
      </c>
      <c r="R19" s="28">
        <v>0.96</v>
      </c>
      <c r="S19" s="6">
        <v>2020</v>
      </c>
      <c r="T19" s="105">
        <v>0.61</v>
      </c>
      <c r="U19" s="71" t="s">
        <v>113</v>
      </c>
      <c r="V19" s="66">
        <v>13.266667</v>
      </c>
      <c r="W19" s="66">
        <v>0.05</v>
      </c>
      <c r="X19" s="66">
        <v>8.0916669999999993</v>
      </c>
      <c r="Y19" s="68">
        <v>0.75833300000000003</v>
      </c>
      <c r="Z19" s="69">
        <v>4.266667</v>
      </c>
      <c r="AA19" s="68">
        <v>9.4166670000000003</v>
      </c>
      <c r="AB19" s="69">
        <v>0.13408300000000001</v>
      </c>
      <c r="AC19" s="69">
        <v>0.85250000000000004</v>
      </c>
      <c r="AD19" s="70">
        <v>3.4708000000000003E-2</v>
      </c>
      <c r="AE19" s="71" t="s">
        <v>113</v>
      </c>
      <c r="AF19" s="72">
        <v>1.3302499999999999</v>
      </c>
      <c r="AG19" s="72">
        <v>1.48</v>
      </c>
      <c r="AH19" s="72">
        <v>5.3425000000000002</v>
      </c>
      <c r="AI19" s="72">
        <v>0.13075800000000001</v>
      </c>
      <c r="AJ19" s="74">
        <v>171.66699999999997</v>
      </c>
      <c r="AK19" s="74">
        <v>210</v>
      </c>
      <c r="AL19" s="74" t="s">
        <v>9</v>
      </c>
      <c r="AM19" s="92">
        <v>3.1999999999999999E-5</v>
      </c>
      <c r="AN19" s="76" t="s">
        <v>223</v>
      </c>
      <c r="AO19" s="77">
        <v>2018</v>
      </c>
      <c r="AP19" s="93">
        <v>4</v>
      </c>
      <c r="AQ19" s="3">
        <v>1.4285714285714286</v>
      </c>
      <c r="AR19" s="94" t="s">
        <v>112</v>
      </c>
      <c r="AS19" s="94" t="s">
        <v>112</v>
      </c>
    </row>
    <row r="20" spans="1:45" x14ac:dyDescent="0.25">
      <c r="A20" s="61">
        <f t="shared" si="0"/>
        <v>16</v>
      </c>
      <c r="B20" s="62">
        <v>21062</v>
      </c>
      <c r="C20" s="61" t="s">
        <v>163</v>
      </c>
      <c r="D20" s="65"/>
      <c r="E20" s="65" t="s">
        <v>164</v>
      </c>
      <c r="F20" s="65" t="s">
        <v>188</v>
      </c>
      <c r="G20" s="80" t="s">
        <v>227</v>
      </c>
      <c r="H20" s="80"/>
      <c r="I20" s="80"/>
      <c r="J20" s="80" t="s">
        <v>173</v>
      </c>
      <c r="K20" s="25"/>
      <c r="L20" s="30"/>
      <c r="M20" s="25">
        <v>2018</v>
      </c>
      <c r="N20" s="28">
        <v>0.63630434782608691</v>
      </c>
      <c r="O20" s="25"/>
      <c r="P20" s="25"/>
      <c r="Q20" s="25"/>
      <c r="R20" s="6"/>
      <c r="S20" s="6"/>
      <c r="T20" s="64"/>
      <c r="U20" s="8" t="s">
        <v>158</v>
      </c>
      <c r="V20" s="66">
        <v>12.625</v>
      </c>
      <c r="W20" s="66">
        <v>0.33050000000000002</v>
      </c>
      <c r="X20" s="66">
        <v>7.608333</v>
      </c>
      <c r="Y20" s="67"/>
      <c r="Z20" s="68">
        <v>6.108333</v>
      </c>
      <c r="AA20" s="68">
        <v>9.7249999999999996</v>
      </c>
      <c r="AB20" s="69" t="s">
        <v>11</v>
      </c>
      <c r="AC20" s="68">
        <v>1.130833</v>
      </c>
      <c r="AD20" s="70">
        <v>6.7500000000000004E-2</v>
      </c>
      <c r="AE20" s="71" t="s">
        <v>113</v>
      </c>
      <c r="AF20" s="96"/>
      <c r="AG20" s="96"/>
      <c r="AH20" s="96"/>
      <c r="AI20" s="96"/>
      <c r="AJ20" s="95"/>
      <c r="AK20" s="95"/>
      <c r="AL20" s="95"/>
      <c r="AM20" s="97"/>
      <c r="AN20" s="77"/>
      <c r="AO20" s="77"/>
      <c r="AP20" s="67"/>
      <c r="AQ20" s="5"/>
      <c r="AR20" s="90"/>
      <c r="AS20" s="71" t="s">
        <v>113</v>
      </c>
    </row>
    <row r="21" spans="1:45" x14ac:dyDescent="0.25">
      <c r="A21" s="61">
        <f t="shared" si="0"/>
        <v>17</v>
      </c>
      <c r="B21" s="62">
        <v>21129</v>
      </c>
      <c r="C21" s="61" t="s">
        <v>71</v>
      </c>
      <c r="D21" s="65"/>
      <c r="E21" s="65" t="s">
        <v>85</v>
      </c>
      <c r="F21" s="65" t="s">
        <v>189</v>
      </c>
      <c r="G21" s="80" t="s">
        <v>227</v>
      </c>
      <c r="H21" s="80"/>
      <c r="I21" s="80" t="s">
        <v>173</v>
      </c>
      <c r="J21" s="80"/>
      <c r="K21" s="25">
        <v>2020</v>
      </c>
      <c r="L21" s="28">
        <v>0.76666699999999999</v>
      </c>
      <c r="M21" s="25"/>
      <c r="N21" s="25"/>
      <c r="O21" s="25"/>
      <c r="P21" s="25"/>
      <c r="Q21" s="25"/>
      <c r="R21" s="6"/>
      <c r="S21" s="6"/>
      <c r="T21" s="64"/>
      <c r="U21" s="8" t="s">
        <v>158</v>
      </c>
      <c r="V21" s="66">
        <v>12.758333</v>
      </c>
      <c r="W21" s="66">
        <v>8.4167000000000006E-2</v>
      </c>
      <c r="X21" s="66">
        <v>8.0583329999999993</v>
      </c>
      <c r="Y21" s="69">
        <v>1.375</v>
      </c>
      <c r="Z21" s="69">
        <v>4.266667</v>
      </c>
      <c r="AA21" s="69">
        <v>5.9166670000000003</v>
      </c>
      <c r="AB21" s="69">
        <v>0.35583300000000001</v>
      </c>
      <c r="AC21" s="93">
        <v>1.2833330000000001</v>
      </c>
      <c r="AD21" s="70">
        <v>3.4167000000000003E-2</v>
      </c>
      <c r="AE21" s="98" t="s">
        <v>112</v>
      </c>
      <c r="AF21" s="73"/>
      <c r="AG21" s="73"/>
      <c r="AH21" s="73"/>
      <c r="AI21" s="73"/>
      <c r="AJ21" s="75"/>
      <c r="AK21" s="75"/>
      <c r="AL21" s="75"/>
      <c r="AM21" s="99"/>
      <c r="AN21" s="61"/>
      <c r="AO21" s="80">
        <v>2018</v>
      </c>
      <c r="AP21" s="78"/>
      <c r="AQ21" s="78"/>
      <c r="AR21" s="79"/>
      <c r="AS21" s="98" t="s">
        <v>112</v>
      </c>
    </row>
    <row r="22" spans="1:45" x14ac:dyDescent="0.25">
      <c r="A22" s="61">
        <f t="shared" si="0"/>
        <v>18</v>
      </c>
      <c r="B22" s="62">
        <v>21211</v>
      </c>
      <c r="C22" s="61" t="s">
        <v>51</v>
      </c>
      <c r="D22" s="65"/>
      <c r="E22" s="65" t="s">
        <v>83</v>
      </c>
      <c r="F22" s="65" t="s">
        <v>190</v>
      </c>
      <c r="G22" s="80" t="s">
        <v>227</v>
      </c>
      <c r="H22" s="80"/>
      <c r="I22" s="80" t="s">
        <v>173</v>
      </c>
      <c r="J22" s="80"/>
      <c r="K22" s="25"/>
      <c r="L22" s="37"/>
      <c r="M22" s="25">
        <v>2021</v>
      </c>
      <c r="N22" s="11">
        <v>0.36</v>
      </c>
      <c r="O22" s="25">
        <v>2019</v>
      </c>
      <c r="P22" s="11">
        <v>0.24</v>
      </c>
      <c r="Q22" s="25"/>
      <c r="R22" s="25"/>
      <c r="S22" s="25"/>
      <c r="T22" s="64"/>
      <c r="U22" s="98" t="s">
        <v>114</v>
      </c>
      <c r="V22" s="66">
        <v>13.558332999999999</v>
      </c>
      <c r="W22" s="66">
        <v>0.24716666649999999</v>
      </c>
      <c r="X22" s="66">
        <v>8.3333329999999997</v>
      </c>
      <c r="Y22" s="78"/>
      <c r="Z22" s="69">
        <v>5.3416670000000002</v>
      </c>
      <c r="AA22" s="69">
        <v>6.8416670000000002</v>
      </c>
      <c r="AB22" s="69">
        <v>0.23166700000000001</v>
      </c>
      <c r="AC22" s="69">
        <v>0.88833300000000004</v>
      </c>
      <c r="AD22" s="70">
        <v>6.5833000000000003E-2</v>
      </c>
      <c r="AE22" s="71" t="s">
        <v>113</v>
      </c>
      <c r="AF22" s="73"/>
      <c r="AG22" s="73"/>
      <c r="AH22" s="73"/>
      <c r="AI22" s="73"/>
      <c r="AJ22" s="75"/>
      <c r="AK22" s="75"/>
      <c r="AL22" s="75"/>
      <c r="AM22" s="99"/>
      <c r="AN22" s="61"/>
      <c r="AO22" s="80">
        <v>2018</v>
      </c>
      <c r="AP22" s="78"/>
      <c r="AQ22" s="78"/>
      <c r="AR22" s="79"/>
      <c r="AS22" s="98" t="s">
        <v>112</v>
      </c>
    </row>
    <row r="23" spans="1:45" x14ac:dyDescent="0.25">
      <c r="A23" s="61">
        <f t="shared" si="0"/>
        <v>19</v>
      </c>
      <c r="B23" s="62">
        <v>22000</v>
      </c>
      <c r="C23" s="61" t="s">
        <v>63</v>
      </c>
      <c r="D23" s="65"/>
      <c r="E23" s="65" t="s">
        <v>87</v>
      </c>
      <c r="F23" s="65" t="s">
        <v>191</v>
      </c>
      <c r="G23" s="80" t="s">
        <v>227</v>
      </c>
      <c r="H23" s="80"/>
      <c r="I23" s="80" t="s">
        <v>173</v>
      </c>
      <c r="J23" s="80"/>
      <c r="K23" s="134" t="s">
        <v>170</v>
      </c>
      <c r="L23" s="134"/>
      <c r="M23" s="25">
        <v>2019</v>
      </c>
      <c r="N23" s="38">
        <v>0.48</v>
      </c>
      <c r="O23" s="25">
        <v>2019</v>
      </c>
      <c r="P23" s="11">
        <v>0.08</v>
      </c>
      <c r="Q23" s="25">
        <v>2019</v>
      </c>
      <c r="R23" s="28">
        <v>1</v>
      </c>
      <c r="S23" s="6">
        <v>2019</v>
      </c>
      <c r="T23" s="105">
        <v>0.89</v>
      </c>
      <c r="U23" s="98" t="s">
        <v>114</v>
      </c>
      <c r="V23" s="66">
        <v>11.783333000000001</v>
      </c>
      <c r="W23" s="66">
        <v>0.14000000000000001</v>
      </c>
      <c r="X23" s="66">
        <v>8</v>
      </c>
      <c r="Y23" s="78">
        <v>1.245455</v>
      </c>
      <c r="Z23" s="69">
        <v>3.3166669999999998</v>
      </c>
      <c r="AA23" s="69">
        <v>3.79</v>
      </c>
      <c r="AB23" s="68">
        <v>1.05</v>
      </c>
      <c r="AC23" s="69">
        <v>1.433333</v>
      </c>
      <c r="AD23" s="86">
        <v>0.159583</v>
      </c>
      <c r="AE23" s="71" t="s">
        <v>113</v>
      </c>
      <c r="AF23" s="73"/>
      <c r="AG23" s="73"/>
      <c r="AH23" s="73"/>
      <c r="AI23" s="73"/>
      <c r="AJ23" s="75"/>
      <c r="AK23" s="75"/>
      <c r="AL23" s="75"/>
      <c r="AM23" s="99"/>
      <c r="AN23" s="61"/>
      <c r="AO23" s="80">
        <v>2018</v>
      </c>
      <c r="AP23" s="68">
        <v>3</v>
      </c>
      <c r="AQ23" s="93">
        <v>4.1428571428571432</v>
      </c>
      <c r="AR23" s="94" t="s">
        <v>112</v>
      </c>
      <c r="AS23" s="94" t="s">
        <v>112</v>
      </c>
    </row>
    <row r="24" spans="1:45" x14ac:dyDescent="0.25">
      <c r="A24" s="61">
        <f t="shared" si="0"/>
        <v>20</v>
      </c>
      <c r="B24" s="62">
        <v>22001</v>
      </c>
      <c r="C24" s="61" t="s">
        <v>53</v>
      </c>
      <c r="D24" s="65"/>
      <c r="E24" s="65" t="s">
        <v>87</v>
      </c>
      <c r="F24" s="65" t="s">
        <v>192</v>
      </c>
      <c r="G24" s="80" t="s">
        <v>227</v>
      </c>
      <c r="H24" s="80"/>
      <c r="I24" s="80" t="s">
        <v>173</v>
      </c>
      <c r="J24" s="80"/>
      <c r="K24" s="134" t="s">
        <v>170</v>
      </c>
      <c r="L24" s="134"/>
      <c r="M24" s="25">
        <v>2019</v>
      </c>
      <c r="N24" s="38">
        <v>0.49</v>
      </c>
      <c r="O24" s="25">
        <v>2019</v>
      </c>
      <c r="P24" s="11">
        <v>0.03</v>
      </c>
      <c r="Q24" s="25">
        <v>2019</v>
      </c>
      <c r="R24" s="28">
        <v>1</v>
      </c>
      <c r="S24" s="6">
        <v>2019</v>
      </c>
      <c r="T24" s="105">
        <v>0.89</v>
      </c>
      <c r="U24" s="98" t="s">
        <v>114</v>
      </c>
      <c r="V24" s="66">
        <v>12.766667</v>
      </c>
      <c r="W24" s="66">
        <v>0.14083300000000001</v>
      </c>
      <c r="X24" s="66">
        <v>8.0500000000000007</v>
      </c>
      <c r="Y24" s="78">
        <v>1.190909</v>
      </c>
      <c r="Z24" s="69">
        <v>3.0150000000000001</v>
      </c>
      <c r="AA24" s="69">
        <v>3.585</v>
      </c>
      <c r="AB24" s="68">
        <v>0.97083299999999995</v>
      </c>
      <c r="AC24" s="69">
        <v>1.3225</v>
      </c>
      <c r="AD24" s="70">
        <v>3.6457999999999997E-2</v>
      </c>
      <c r="AE24" s="71" t="s">
        <v>113</v>
      </c>
      <c r="AF24" s="72">
        <v>1.2556670000000001</v>
      </c>
      <c r="AG24" s="72" t="s">
        <v>54</v>
      </c>
      <c r="AH24" s="72">
        <v>21.241667</v>
      </c>
      <c r="AI24" s="72" t="s">
        <v>5</v>
      </c>
      <c r="AJ24" s="75"/>
      <c r="AK24" s="75"/>
      <c r="AL24" s="74" t="s">
        <v>9</v>
      </c>
      <c r="AM24" s="99"/>
      <c r="AN24" s="76" t="s">
        <v>223</v>
      </c>
      <c r="AO24" s="77">
        <v>2018</v>
      </c>
      <c r="AP24" s="68">
        <v>3</v>
      </c>
      <c r="AQ24" s="107">
        <v>4.7142857142857144</v>
      </c>
      <c r="AR24" s="108" t="s">
        <v>111</v>
      </c>
      <c r="AS24" s="108" t="s">
        <v>111</v>
      </c>
    </row>
    <row r="25" spans="1:45" x14ac:dyDescent="0.25">
      <c r="A25" s="61">
        <f t="shared" si="0"/>
        <v>21</v>
      </c>
      <c r="B25" s="62">
        <v>22002</v>
      </c>
      <c r="C25" s="61" t="s">
        <v>55</v>
      </c>
      <c r="D25" s="65"/>
      <c r="E25" s="65" t="s">
        <v>87</v>
      </c>
      <c r="F25" s="65" t="s">
        <v>193</v>
      </c>
      <c r="G25" s="80" t="s">
        <v>227</v>
      </c>
      <c r="H25" s="80"/>
      <c r="I25" s="80" t="s">
        <v>173</v>
      </c>
      <c r="J25" s="80"/>
      <c r="K25" s="134" t="s">
        <v>170</v>
      </c>
      <c r="L25" s="134"/>
      <c r="M25" s="25">
        <v>2019</v>
      </c>
      <c r="N25" s="26">
        <v>0.5</v>
      </c>
      <c r="O25" s="25">
        <v>2019</v>
      </c>
      <c r="P25" s="26">
        <v>0.25</v>
      </c>
      <c r="Q25" s="25">
        <v>2019</v>
      </c>
      <c r="R25" s="28">
        <v>1</v>
      </c>
      <c r="S25" s="6">
        <v>2019</v>
      </c>
      <c r="T25" s="105">
        <v>0.89</v>
      </c>
      <c r="U25" s="71" t="s">
        <v>113</v>
      </c>
      <c r="V25" s="66">
        <v>12.333333</v>
      </c>
      <c r="W25" s="66">
        <v>0.14749999999999999</v>
      </c>
      <c r="X25" s="66">
        <v>7.9974999999999996</v>
      </c>
      <c r="Y25" s="78">
        <v>2.1833330000000002</v>
      </c>
      <c r="Z25" s="69">
        <v>1.7916669999999999</v>
      </c>
      <c r="AA25" s="69">
        <v>0.81833299999999998</v>
      </c>
      <c r="AB25" s="93">
        <v>2.5249999999999999</v>
      </c>
      <c r="AC25" s="93">
        <v>3.233333</v>
      </c>
      <c r="AD25" s="70">
        <v>3.0291999999999999E-2</v>
      </c>
      <c r="AE25" s="98" t="s">
        <v>112</v>
      </c>
      <c r="AF25" s="72">
        <v>1.13425</v>
      </c>
      <c r="AG25" s="72" t="s">
        <v>3</v>
      </c>
      <c r="AH25" s="72">
        <v>23.208333</v>
      </c>
      <c r="AI25" s="72" t="s">
        <v>3</v>
      </c>
      <c r="AJ25" s="75"/>
      <c r="AK25" s="75"/>
      <c r="AL25" s="109">
        <v>117.75</v>
      </c>
      <c r="AM25" s="99"/>
      <c r="AN25" s="88" t="s">
        <v>110</v>
      </c>
      <c r="AO25" s="77">
        <v>2018</v>
      </c>
      <c r="AP25" s="93">
        <v>4</v>
      </c>
      <c r="AQ25" s="93">
        <v>4.1428571428571432</v>
      </c>
      <c r="AR25" s="94" t="s">
        <v>112</v>
      </c>
      <c r="AS25" s="98" t="s">
        <v>112</v>
      </c>
    </row>
    <row r="26" spans="1:45" x14ac:dyDescent="0.25">
      <c r="A26" s="61">
        <f t="shared" si="0"/>
        <v>22</v>
      </c>
      <c r="B26" s="62">
        <v>29129</v>
      </c>
      <c r="C26" s="61" t="s">
        <v>69</v>
      </c>
      <c r="D26" s="65"/>
      <c r="E26" s="65" t="s">
        <v>88</v>
      </c>
      <c r="F26" s="65" t="s">
        <v>194</v>
      </c>
      <c r="G26" s="80" t="s">
        <v>227</v>
      </c>
      <c r="H26" s="80"/>
      <c r="I26" s="80" t="s">
        <v>173</v>
      </c>
      <c r="J26" s="80"/>
      <c r="K26" s="25">
        <v>2019</v>
      </c>
      <c r="L26" s="28">
        <v>0.89999999999999991</v>
      </c>
      <c r="M26" s="25">
        <v>2019</v>
      </c>
      <c r="N26" s="3">
        <v>0.64</v>
      </c>
      <c r="O26" s="25">
        <v>2019</v>
      </c>
      <c r="P26" s="28">
        <v>0.61</v>
      </c>
      <c r="Q26" s="25">
        <v>2019</v>
      </c>
      <c r="R26" s="28">
        <v>0.96</v>
      </c>
      <c r="S26" s="6">
        <v>2021</v>
      </c>
      <c r="T26" s="91">
        <v>0.41</v>
      </c>
      <c r="U26" s="71" t="s">
        <v>113</v>
      </c>
      <c r="V26" s="66">
        <v>14.383333</v>
      </c>
      <c r="W26" s="66">
        <v>0.23416699999999999</v>
      </c>
      <c r="X26" s="66">
        <v>8.1174999999999997</v>
      </c>
      <c r="Y26" s="69">
        <v>5.9583329999999997</v>
      </c>
      <c r="Z26" s="69">
        <v>1.6850000000000001</v>
      </c>
      <c r="AA26" s="69">
        <v>0.58833299999999999</v>
      </c>
      <c r="AB26" s="107">
        <v>1.6770830000000001</v>
      </c>
      <c r="AC26" s="93">
        <v>2.4359169999999999</v>
      </c>
      <c r="AD26" s="70">
        <v>1.0500000000000001E-2</v>
      </c>
      <c r="AE26" s="85" t="s">
        <v>111</v>
      </c>
      <c r="AF26" s="73"/>
      <c r="AG26" s="73"/>
      <c r="AH26" s="73"/>
      <c r="AI26" s="73"/>
      <c r="AJ26" s="75"/>
      <c r="AK26" s="75"/>
      <c r="AL26" s="75"/>
      <c r="AM26" s="99"/>
      <c r="AN26" s="61"/>
      <c r="AO26" s="80">
        <v>2018</v>
      </c>
      <c r="AP26" s="3">
        <v>1</v>
      </c>
      <c r="AQ26" s="3">
        <v>2.1428571428571428</v>
      </c>
      <c r="AR26" s="8" t="s">
        <v>158</v>
      </c>
      <c r="AS26" s="85" t="s">
        <v>111</v>
      </c>
    </row>
    <row r="27" spans="1:45" x14ac:dyDescent="0.25">
      <c r="A27" s="61">
        <f t="shared" si="0"/>
        <v>23</v>
      </c>
      <c r="B27" s="62">
        <v>30046</v>
      </c>
      <c r="C27" s="61" t="s">
        <v>70</v>
      </c>
      <c r="D27" s="65"/>
      <c r="E27" s="65" t="s">
        <v>89</v>
      </c>
      <c r="F27" s="65" t="s">
        <v>195</v>
      </c>
      <c r="G27" s="80" t="s">
        <v>228</v>
      </c>
      <c r="H27" s="80"/>
      <c r="I27" s="80" t="s">
        <v>173</v>
      </c>
      <c r="J27" s="80"/>
      <c r="K27" s="134" t="s">
        <v>170</v>
      </c>
      <c r="L27" s="134"/>
      <c r="M27" s="25">
        <v>2019</v>
      </c>
      <c r="N27" s="3">
        <v>0.77</v>
      </c>
      <c r="O27" s="25">
        <v>2019</v>
      </c>
      <c r="P27" s="28">
        <v>0.61</v>
      </c>
      <c r="Q27" s="25">
        <v>2019</v>
      </c>
      <c r="R27" s="28">
        <v>1</v>
      </c>
      <c r="S27" s="6">
        <v>2021</v>
      </c>
      <c r="T27" s="83" t="s">
        <v>171</v>
      </c>
      <c r="U27" s="85" t="s">
        <v>111</v>
      </c>
      <c r="V27" s="66">
        <v>11.958333</v>
      </c>
      <c r="W27" s="66">
        <v>0.16666700000000001</v>
      </c>
      <c r="X27" s="66">
        <v>7.9916669999999996</v>
      </c>
      <c r="Y27" s="78">
        <v>4.8333329999999997</v>
      </c>
      <c r="Z27" s="69">
        <v>2.2166670000000002</v>
      </c>
      <c r="AA27" s="69">
        <v>1.1770830000000001</v>
      </c>
      <c r="AB27" s="69">
        <v>0.41575000000000001</v>
      </c>
      <c r="AC27" s="69">
        <v>0.62375000000000003</v>
      </c>
      <c r="AD27" s="70">
        <v>6.6249999999999998E-3</v>
      </c>
      <c r="AE27" s="110" t="s">
        <v>158</v>
      </c>
      <c r="AF27" s="72" t="s">
        <v>58</v>
      </c>
      <c r="AG27" s="73"/>
      <c r="AH27" s="73"/>
      <c r="AI27" s="73"/>
      <c r="AJ27" s="75"/>
      <c r="AK27" s="75"/>
      <c r="AL27" s="75"/>
      <c r="AM27" s="99"/>
      <c r="AN27" s="76" t="s">
        <v>223</v>
      </c>
      <c r="AO27" s="77">
        <v>2018</v>
      </c>
      <c r="AP27" s="107">
        <v>5</v>
      </c>
      <c r="AQ27" s="68">
        <v>3</v>
      </c>
      <c r="AR27" s="108" t="s">
        <v>111</v>
      </c>
      <c r="AS27" s="85" t="s">
        <v>111</v>
      </c>
    </row>
    <row r="28" spans="1:45" x14ac:dyDescent="0.25">
      <c r="A28" s="61">
        <f t="shared" si="0"/>
        <v>24</v>
      </c>
      <c r="B28" s="62">
        <v>30055</v>
      </c>
      <c r="C28" s="61" t="s">
        <v>68</v>
      </c>
      <c r="D28" s="65"/>
      <c r="E28" s="65" t="s">
        <v>90</v>
      </c>
      <c r="F28" s="65" t="s">
        <v>196</v>
      </c>
      <c r="G28" s="80" t="s">
        <v>228</v>
      </c>
      <c r="H28" s="80"/>
      <c r="I28" s="80" t="s">
        <v>173</v>
      </c>
      <c r="J28" s="80"/>
      <c r="K28" s="25">
        <v>2020</v>
      </c>
      <c r="L28" s="28">
        <v>0.89</v>
      </c>
      <c r="M28" s="25">
        <v>2019</v>
      </c>
      <c r="N28" s="3">
        <v>1.23</v>
      </c>
      <c r="O28" s="142" t="s">
        <v>170</v>
      </c>
      <c r="P28" s="142"/>
      <c r="Q28" s="141" t="s">
        <v>170</v>
      </c>
      <c r="R28" s="141"/>
      <c r="S28" s="6">
        <v>2021</v>
      </c>
      <c r="T28" s="83">
        <v>0.15625</v>
      </c>
      <c r="U28" s="85" t="s">
        <v>111</v>
      </c>
      <c r="V28" s="66">
        <v>14.008333</v>
      </c>
      <c r="W28" s="66">
        <v>0.15083299999999999</v>
      </c>
      <c r="X28" s="66">
        <v>7.9</v>
      </c>
      <c r="Y28" s="68">
        <v>4.75</v>
      </c>
      <c r="Z28" s="68">
        <v>1.6325000000000001</v>
      </c>
      <c r="AA28" s="69">
        <v>1.1129169999999999</v>
      </c>
      <c r="AB28" s="69">
        <v>0.37233300000000003</v>
      </c>
      <c r="AC28" s="69">
        <v>0.56674999999999998</v>
      </c>
      <c r="AD28" s="70">
        <v>4.7080000000000004E-3</v>
      </c>
      <c r="AE28" s="71" t="s">
        <v>113</v>
      </c>
      <c r="AF28" s="73"/>
      <c r="AG28" s="73"/>
      <c r="AH28" s="73"/>
      <c r="AI28" s="73"/>
      <c r="AJ28" s="75"/>
      <c r="AK28" s="75"/>
      <c r="AL28" s="75"/>
      <c r="AM28" s="99"/>
      <c r="AN28" s="61"/>
      <c r="AO28" s="80">
        <v>2018</v>
      </c>
      <c r="AP28" s="107">
        <v>5</v>
      </c>
      <c r="AQ28" s="3">
        <v>1.7142857142857142</v>
      </c>
      <c r="AR28" s="108" t="s">
        <v>111</v>
      </c>
      <c r="AS28" s="85" t="s">
        <v>111</v>
      </c>
    </row>
    <row r="29" spans="1:45" x14ac:dyDescent="0.25">
      <c r="A29" s="61">
        <f t="shared" si="0"/>
        <v>25</v>
      </c>
      <c r="B29" s="62">
        <v>30070</v>
      </c>
      <c r="C29" s="61" t="s">
        <v>18</v>
      </c>
      <c r="D29" s="65"/>
      <c r="E29" s="65" t="s">
        <v>91</v>
      </c>
      <c r="F29" s="65" t="s">
        <v>197</v>
      </c>
      <c r="G29" s="80" t="s">
        <v>228</v>
      </c>
      <c r="H29" s="80"/>
      <c r="I29" s="80" t="s">
        <v>173</v>
      </c>
      <c r="J29" s="80"/>
      <c r="K29" s="134" t="s">
        <v>170</v>
      </c>
      <c r="L29" s="134"/>
      <c r="M29" s="25" t="s">
        <v>224</v>
      </c>
      <c r="N29" s="2"/>
      <c r="O29" s="25"/>
      <c r="P29" s="25"/>
      <c r="Q29" s="25"/>
      <c r="R29" s="30"/>
      <c r="S29" s="6">
        <v>2021</v>
      </c>
      <c r="T29" s="84">
        <v>0.21</v>
      </c>
      <c r="U29" s="98" t="s">
        <v>114</v>
      </c>
      <c r="V29" s="66">
        <v>10.324999999999999</v>
      </c>
      <c r="W29" s="66">
        <v>9.3332999999999999E-2</v>
      </c>
      <c r="X29" s="66">
        <v>7.8833330000000004</v>
      </c>
      <c r="Y29" s="95">
        <v>1.7916669999999999</v>
      </c>
      <c r="Z29" s="69">
        <v>1.425</v>
      </c>
      <c r="AA29" s="69">
        <v>1.1174999999999999</v>
      </c>
      <c r="AB29" s="69">
        <v>0.22916700000000001</v>
      </c>
      <c r="AC29" s="69">
        <v>0.42833300000000002</v>
      </c>
      <c r="AD29" s="70">
        <v>3.0917E-2</v>
      </c>
      <c r="AE29" s="110" t="s">
        <v>158</v>
      </c>
      <c r="AF29" s="72">
        <v>0.48333300000000001</v>
      </c>
      <c r="AG29" s="72">
        <v>0.4375</v>
      </c>
      <c r="AH29" s="72" t="s">
        <v>5</v>
      </c>
      <c r="AI29" s="72">
        <v>0.5</v>
      </c>
      <c r="AJ29" s="75"/>
      <c r="AK29" s="75"/>
      <c r="AL29" s="74">
        <v>17.125</v>
      </c>
      <c r="AM29" s="99"/>
      <c r="AN29" s="76" t="s">
        <v>223</v>
      </c>
      <c r="AO29" s="77">
        <v>2018</v>
      </c>
      <c r="AP29" s="68">
        <v>3</v>
      </c>
      <c r="AQ29" s="3">
        <v>2</v>
      </c>
      <c r="AR29" s="82" t="s">
        <v>113</v>
      </c>
      <c r="AS29" s="98" t="s">
        <v>112</v>
      </c>
    </row>
    <row r="30" spans="1:45" x14ac:dyDescent="0.25">
      <c r="A30" s="61">
        <f t="shared" si="0"/>
        <v>26</v>
      </c>
      <c r="B30" s="62">
        <v>30073</v>
      </c>
      <c r="C30" s="61" t="s">
        <v>65</v>
      </c>
      <c r="D30" s="65"/>
      <c r="E30" s="65" t="s">
        <v>92</v>
      </c>
      <c r="F30" s="65" t="s">
        <v>198</v>
      </c>
      <c r="G30" s="80" t="s">
        <v>228</v>
      </c>
      <c r="H30" s="80"/>
      <c r="I30" s="80" t="s">
        <v>173</v>
      </c>
      <c r="J30" s="80"/>
      <c r="K30" s="25">
        <v>2020</v>
      </c>
      <c r="L30" s="28">
        <v>0.81166700000000003</v>
      </c>
      <c r="M30" s="25">
        <v>2019</v>
      </c>
      <c r="N30" s="3">
        <v>1.1599999999999999</v>
      </c>
      <c r="O30" s="142" t="s">
        <v>170</v>
      </c>
      <c r="P30" s="142"/>
      <c r="Q30" s="25">
        <v>2019</v>
      </c>
      <c r="R30" s="28">
        <v>0.81</v>
      </c>
      <c r="S30" s="6">
        <v>2021</v>
      </c>
      <c r="T30" s="84">
        <v>0.36</v>
      </c>
      <c r="U30" s="98" t="s">
        <v>114</v>
      </c>
      <c r="V30" s="66">
        <v>10.441667000000001</v>
      </c>
      <c r="W30" s="66">
        <v>6.8333000000000005E-2</v>
      </c>
      <c r="X30" s="66">
        <v>7.6333330000000004</v>
      </c>
      <c r="Y30" s="68">
        <v>2.25</v>
      </c>
      <c r="Z30" s="69">
        <v>1.2933330000000001</v>
      </c>
      <c r="AA30" s="69">
        <v>1.6</v>
      </c>
      <c r="AB30" s="69">
        <v>0.24133299999999999</v>
      </c>
      <c r="AC30" s="69">
        <v>0.470833</v>
      </c>
      <c r="AD30" s="86">
        <v>4.0750000000000001E-2</v>
      </c>
      <c r="AE30" s="71" t="s">
        <v>113</v>
      </c>
      <c r="AF30" s="72" t="s">
        <v>58</v>
      </c>
      <c r="AG30" s="72">
        <v>0.56874999999999998</v>
      </c>
      <c r="AH30" s="72" t="s">
        <v>5</v>
      </c>
      <c r="AI30" s="72" t="s">
        <v>58</v>
      </c>
      <c r="AJ30" s="75"/>
      <c r="AK30" s="75"/>
      <c r="AL30" s="74">
        <v>16.333333</v>
      </c>
      <c r="AM30" s="99"/>
      <c r="AN30" s="76" t="s">
        <v>223</v>
      </c>
      <c r="AO30" s="77">
        <v>2018</v>
      </c>
      <c r="AP30" s="107">
        <v>5</v>
      </c>
      <c r="AQ30" s="3">
        <v>1</v>
      </c>
      <c r="AR30" s="108" t="s">
        <v>111</v>
      </c>
      <c r="AS30" s="108" t="s">
        <v>111</v>
      </c>
    </row>
    <row r="31" spans="1:45" x14ac:dyDescent="0.25">
      <c r="A31" s="61">
        <f t="shared" si="0"/>
        <v>27</v>
      </c>
      <c r="B31" s="62">
        <v>30080</v>
      </c>
      <c r="C31" s="61" t="s">
        <v>36</v>
      </c>
      <c r="D31" s="65"/>
      <c r="E31" s="65" t="s">
        <v>93</v>
      </c>
      <c r="F31" s="65" t="s">
        <v>199</v>
      </c>
      <c r="G31" s="80" t="s">
        <v>228</v>
      </c>
      <c r="H31" s="80"/>
      <c r="I31" s="80" t="s">
        <v>173</v>
      </c>
      <c r="J31" s="80"/>
      <c r="K31" s="25">
        <v>2020</v>
      </c>
      <c r="L31" s="28">
        <v>0.85833300000000001</v>
      </c>
      <c r="M31" s="25">
        <v>2019</v>
      </c>
      <c r="N31" s="3">
        <v>0.7</v>
      </c>
      <c r="O31" s="25">
        <v>2019</v>
      </c>
      <c r="P31" s="26">
        <v>0.25</v>
      </c>
      <c r="Q31" s="25">
        <v>2019</v>
      </c>
      <c r="R31" s="83">
        <v>0.08</v>
      </c>
      <c r="S31" s="6">
        <v>2021</v>
      </c>
      <c r="T31" s="111">
        <v>0.3</v>
      </c>
      <c r="U31" s="85" t="s">
        <v>111</v>
      </c>
      <c r="V31" s="66">
        <v>14.733333</v>
      </c>
      <c r="W31" s="66">
        <v>0.14583299999999999</v>
      </c>
      <c r="X31" s="66">
        <v>8.0833329999999997</v>
      </c>
      <c r="Y31" s="69">
        <v>1.2083330000000001</v>
      </c>
      <c r="Z31" s="69">
        <v>1.788333</v>
      </c>
      <c r="AA31" s="69">
        <v>1.890833</v>
      </c>
      <c r="AB31" s="69">
        <v>9.7083000000000003E-2</v>
      </c>
      <c r="AC31" s="69">
        <v>0.375</v>
      </c>
      <c r="AD31" s="70">
        <v>4.6417E-2</v>
      </c>
      <c r="AE31" s="71" t="s">
        <v>113</v>
      </c>
      <c r="AF31" s="73"/>
      <c r="AG31" s="73"/>
      <c r="AH31" s="73"/>
      <c r="AI31" s="73"/>
      <c r="AJ31" s="75"/>
      <c r="AK31" s="75"/>
      <c r="AL31" s="75"/>
      <c r="AM31" s="99"/>
      <c r="AN31" s="61"/>
      <c r="AO31" s="80">
        <v>2018</v>
      </c>
      <c r="AP31" s="3">
        <v>2</v>
      </c>
      <c r="AQ31" s="3">
        <v>2.1428571428571428</v>
      </c>
      <c r="AR31" s="8" t="s">
        <v>158</v>
      </c>
      <c r="AS31" s="108" t="s">
        <v>111</v>
      </c>
    </row>
    <row r="32" spans="1:45" x14ac:dyDescent="0.25">
      <c r="A32" s="61">
        <f t="shared" si="0"/>
        <v>28</v>
      </c>
      <c r="B32" s="112" t="s">
        <v>20</v>
      </c>
      <c r="C32" s="61" t="s">
        <v>19</v>
      </c>
      <c r="D32" s="65"/>
      <c r="E32" s="65" t="s">
        <v>94</v>
      </c>
      <c r="F32" s="65" t="s">
        <v>200</v>
      </c>
      <c r="G32" s="80" t="s">
        <v>228</v>
      </c>
      <c r="H32" s="80"/>
      <c r="I32" s="80" t="s">
        <v>173</v>
      </c>
      <c r="J32" s="80"/>
      <c r="K32" s="25">
        <v>2021</v>
      </c>
      <c r="L32" s="28">
        <v>0.906667</v>
      </c>
      <c r="M32" s="25">
        <v>2019</v>
      </c>
      <c r="N32" s="3">
        <v>0.87</v>
      </c>
      <c r="O32" s="25">
        <v>2019</v>
      </c>
      <c r="P32" s="26">
        <v>0.5</v>
      </c>
      <c r="Q32" s="25">
        <v>2019</v>
      </c>
      <c r="R32" s="28">
        <v>0.99</v>
      </c>
      <c r="S32" s="6">
        <v>2021</v>
      </c>
      <c r="T32" s="91">
        <v>0.41</v>
      </c>
      <c r="U32" s="71" t="s">
        <v>113</v>
      </c>
      <c r="V32" s="66">
        <v>13.961537999999999</v>
      </c>
      <c r="W32" s="66">
        <v>0.26769199999999999</v>
      </c>
      <c r="X32" s="66">
        <v>7.8923079999999999</v>
      </c>
      <c r="Y32" s="69">
        <v>2.9230770000000001</v>
      </c>
      <c r="Z32" s="69">
        <v>1.258462</v>
      </c>
      <c r="AA32" s="69">
        <v>2.37</v>
      </c>
      <c r="AB32" s="69" t="s">
        <v>21</v>
      </c>
      <c r="AC32" s="69">
        <v>0.31307699999999999</v>
      </c>
      <c r="AD32" s="70">
        <v>2.7923E-2</v>
      </c>
      <c r="AE32" s="110" t="s">
        <v>158</v>
      </c>
      <c r="AF32" s="72">
        <v>0.82307699999999995</v>
      </c>
      <c r="AG32" s="72">
        <v>0.45576899999999998</v>
      </c>
      <c r="AH32" s="72" t="s">
        <v>5</v>
      </c>
      <c r="AI32" s="72">
        <v>0.71538500000000005</v>
      </c>
      <c r="AJ32" s="75"/>
      <c r="AK32" s="75"/>
      <c r="AL32" s="74" t="s">
        <v>22</v>
      </c>
      <c r="AM32" s="99"/>
      <c r="AN32" s="76" t="s">
        <v>223</v>
      </c>
      <c r="AO32" s="77">
        <v>2018</v>
      </c>
      <c r="AP32" s="3">
        <v>1</v>
      </c>
      <c r="AQ32" s="3">
        <v>1.7142857142857142</v>
      </c>
      <c r="AR32" s="8" t="s">
        <v>158</v>
      </c>
      <c r="AS32" s="71" t="s">
        <v>113</v>
      </c>
    </row>
    <row r="33" spans="1:45" x14ac:dyDescent="0.25">
      <c r="A33" s="61">
        <f t="shared" si="0"/>
        <v>29</v>
      </c>
      <c r="B33" s="112" t="s">
        <v>24</v>
      </c>
      <c r="C33" s="61" t="s">
        <v>23</v>
      </c>
      <c r="D33" s="65"/>
      <c r="E33" s="65" t="s">
        <v>95</v>
      </c>
      <c r="F33" s="65" t="s">
        <v>201</v>
      </c>
      <c r="G33" s="80" t="s">
        <v>228</v>
      </c>
      <c r="H33" s="80"/>
      <c r="I33" s="80" t="s">
        <v>173</v>
      </c>
      <c r="J33" s="80"/>
      <c r="K33" s="25">
        <v>2021</v>
      </c>
      <c r="L33" s="28">
        <v>0.88166699999999998</v>
      </c>
      <c r="M33" s="25">
        <v>2019</v>
      </c>
      <c r="N33" s="3">
        <v>0.62</v>
      </c>
      <c r="O33" s="25">
        <v>2019</v>
      </c>
      <c r="P33" s="28">
        <v>0.7</v>
      </c>
      <c r="Q33" s="25">
        <v>2019</v>
      </c>
      <c r="R33" s="29">
        <v>0.56999999999999995</v>
      </c>
      <c r="S33" s="6">
        <v>2021</v>
      </c>
      <c r="T33" s="84">
        <v>0.25</v>
      </c>
      <c r="U33" s="98" t="s">
        <v>114</v>
      </c>
      <c r="V33" s="66">
        <v>16.324999999999999</v>
      </c>
      <c r="W33" s="66">
        <v>0.281667</v>
      </c>
      <c r="X33" s="66">
        <v>7.9166670000000003</v>
      </c>
      <c r="Y33" s="69">
        <v>3.5</v>
      </c>
      <c r="Z33" s="69">
        <v>1.559167</v>
      </c>
      <c r="AA33" s="69">
        <v>1.559167</v>
      </c>
      <c r="AB33" s="69" t="s">
        <v>21</v>
      </c>
      <c r="AC33" s="69">
        <v>0.28749999999999998</v>
      </c>
      <c r="AD33" s="70">
        <v>3.4333000000000002E-2</v>
      </c>
      <c r="AE33" s="110" t="s">
        <v>158</v>
      </c>
      <c r="AF33" s="72">
        <v>1.5333330000000001</v>
      </c>
      <c r="AG33" s="72">
        <v>0.33124999999999999</v>
      </c>
      <c r="AH33" s="72" t="s">
        <v>5</v>
      </c>
      <c r="AI33" s="72">
        <v>0.57499999999999996</v>
      </c>
      <c r="AJ33" s="75"/>
      <c r="AK33" s="75"/>
      <c r="AL33" s="74" t="s">
        <v>22</v>
      </c>
      <c r="AM33" s="99"/>
      <c r="AN33" s="76" t="s">
        <v>223</v>
      </c>
      <c r="AO33" s="77">
        <v>2018</v>
      </c>
      <c r="AP33" s="93">
        <v>4</v>
      </c>
      <c r="AQ33" s="3">
        <v>1.2857142857142858</v>
      </c>
      <c r="AR33" s="94" t="s">
        <v>112</v>
      </c>
      <c r="AS33" s="98" t="s">
        <v>112</v>
      </c>
    </row>
    <row r="34" spans="1:45" x14ac:dyDescent="0.25">
      <c r="A34" s="61">
        <f t="shared" si="0"/>
        <v>30</v>
      </c>
      <c r="B34" s="113">
        <v>30110</v>
      </c>
      <c r="C34" s="61" t="s">
        <v>37</v>
      </c>
      <c r="D34" s="65"/>
      <c r="E34" s="65" t="s">
        <v>96</v>
      </c>
      <c r="F34" s="65" t="s">
        <v>202</v>
      </c>
      <c r="G34" s="50" t="s">
        <v>226</v>
      </c>
      <c r="H34" s="80"/>
      <c r="I34" s="80" t="s">
        <v>173</v>
      </c>
      <c r="J34" s="80"/>
      <c r="K34" s="25">
        <v>2021</v>
      </c>
      <c r="L34" s="28">
        <v>0.88333300000000003</v>
      </c>
      <c r="M34" s="25">
        <v>2019</v>
      </c>
      <c r="N34" s="3">
        <v>1.28</v>
      </c>
      <c r="O34" s="142" t="s">
        <v>170</v>
      </c>
      <c r="P34" s="142"/>
      <c r="Q34" s="141" t="s">
        <v>170</v>
      </c>
      <c r="R34" s="141"/>
      <c r="S34" s="6">
        <v>2021</v>
      </c>
      <c r="T34" s="91">
        <v>0.47</v>
      </c>
      <c r="U34" s="71" t="s">
        <v>113</v>
      </c>
      <c r="V34" s="66">
        <v>10.391667</v>
      </c>
      <c r="W34" s="66">
        <v>7.4166999999999997E-2</v>
      </c>
      <c r="X34" s="66">
        <v>7.8166669999999998</v>
      </c>
      <c r="Y34" s="69">
        <v>7.0833329999999997</v>
      </c>
      <c r="Z34" s="69">
        <v>0.91916699999999996</v>
      </c>
      <c r="AA34" s="69">
        <v>1.319167</v>
      </c>
      <c r="AB34" s="69">
        <v>0.16175</v>
      </c>
      <c r="AC34" s="69">
        <v>0.30499999999999999</v>
      </c>
      <c r="AD34" s="70">
        <v>2.8250000000000001E-2</v>
      </c>
      <c r="AE34" s="71" t="s">
        <v>113</v>
      </c>
      <c r="AF34" s="72">
        <v>0.45833299999999999</v>
      </c>
      <c r="AG34" s="72">
        <v>0.48749999999999999</v>
      </c>
      <c r="AH34" s="72">
        <v>2.25</v>
      </c>
      <c r="AI34" s="72">
        <v>0.45</v>
      </c>
      <c r="AJ34" s="75"/>
      <c r="AK34" s="75"/>
      <c r="AL34" s="74">
        <v>16.958333</v>
      </c>
      <c r="AM34" s="99"/>
      <c r="AN34" s="76" t="s">
        <v>223</v>
      </c>
      <c r="AO34" s="77">
        <v>2018</v>
      </c>
      <c r="AP34" s="107">
        <v>5</v>
      </c>
      <c r="AQ34" s="3">
        <v>2.1428571428571428</v>
      </c>
      <c r="AR34" s="108" t="s">
        <v>111</v>
      </c>
      <c r="AS34" s="108" t="s">
        <v>111</v>
      </c>
    </row>
    <row r="35" spans="1:45" x14ac:dyDescent="0.25">
      <c r="A35" s="61">
        <f t="shared" si="0"/>
        <v>31</v>
      </c>
      <c r="B35" s="112" t="s">
        <v>29</v>
      </c>
      <c r="C35" s="61" t="s">
        <v>28</v>
      </c>
      <c r="D35" s="65" t="s">
        <v>74</v>
      </c>
      <c r="E35" s="65"/>
      <c r="F35" s="65" t="s">
        <v>203</v>
      </c>
      <c r="G35" s="80" t="s">
        <v>228</v>
      </c>
      <c r="H35" s="80" t="s">
        <v>173</v>
      </c>
      <c r="I35" s="80"/>
      <c r="J35" s="80"/>
      <c r="K35" s="25">
        <v>2019</v>
      </c>
      <c r="L35" s="39">
        <v>0.85</v>
      </c>
      <c r="M35" s="25">
        <v>2019</v>
      </c>
      <c r="N35" s="32">
        <v>0.8</v>
      </c>
      <c r="O35" s="25">
        <v>2019</v>
      </c>
      <c r="P35" s="33">
        <v>0.95</v>
      </c>
      <c r="Q35" s="25">
        <v>2019</v>
      </c>
      <c r="R35" s="39">
        <v>1.01</v>
      </c>
      <c r="S35" s="6">
        <v>2019</v>
      </c>
      <c r="T35" s="114">
        <v>0.83</v>
      </c>
      <c r="U35" s="100" t="s">
        <v>109</v>
      </c>
      <c r="V35" s="74">
        <v>14.772727</v>
      </c>
      <c r="W35" s="74">
        <v>0.13727300000000001</v>
      </c>
      <c r="X35" s="74">
        <v>8.263636</v>
      </c>
      <c r="Y35" s="101">
        <v>11.581818</v>
      </c>
      <c r="Z35" s="102">
        <v>0.76272700000000004</v>
      </c>
      <c r="AA35" s="115">
        <v>2.2272729999999998</v>
      </c>
      <c r="AB35" s="102">
        <v>2.4E-2</v>
      </c>
      <c r="AC35" s="101" t="s">
        <v>30</v>
      </c>
      <c r="AD35" s="72">
        <v>6.1609999999999998E-3</v>
      </c>
      <c r="AE35" s="88" t="s">
        <v>110</v>
      </c>
      <c r="AF35" s="72">
        <v>0.56127300000000002</v>
      </c>
      <c r="AG35" s="72">
        <v>1.166909</v>
      </c>
      <c r="AH35" s="72">
        <v>6.4109090000000002</v>
      </c>
      <c r="AI35" s="72">
        <v>0.125027</v>
      </c>
      <c r="AJ35" s="74">
        <v>36.091000000000001</v>
      </c>
      <c r="AK35" s="74">
        <v>45</v>
      </c>
      <c r="AL35" s="74" t="s">
        <v>9</v>
      </c>
      <c r="AM35" s="92">
        <v>6.0000000000000002E-6</v>
      </c>
      <c r="AN35" s="76" t="s">
        <v>223</v>
      </c>
      <c r="AO35" s="77">
        <v>2018</v>
      </c>
      <c r="AP35" s="101">
        <v>1</v>
      </c>
      <c r="AQ35" s="101">
        <v>1</v>
      </c>
      <c r="AR35" s="116" t="s">
        <v>156</v>
      </c>
      <c r="AS35" s="88" t="s">
        <v>110</v>
      </c>
    </row>
    <row r="36" spans="1:45" x14ac:dyDescent="0.25">
      <c r="A36" s="61">
        <f t="shared" si="0"/>
        <v>32</v>
      </c>
      <c r="B36" s="62">
        <v>31030</v>
      </c>
      <c r="C36" s="61" t="s">
        <v>25</v>
      </c>
      <c r="D36" s="65"/>
      <c r="E36" s="65" t="s">
        <v>97</v>
      </c>
      <c r="F36" s="65" t="s">
        <v>204</v>
      </c>
      <c r="G36" s="80" t="s">
        <v>228</v>
      </c>
      <c r="H36" s="80"/>
      <c r="I36" s="80" t="s">
        <v>173</v>
      </c>
      <c r="J36" s="80"/>
      <c r="K36" s="25">
        <v>2021</v>
      </c>
      <c r="L36" s="28">
        <v>0.92500000000000004</v>
      </c>
      <c r="M36" s="25">
        <v>2019</v>
      </c>
      <c r="N36" s="3">
        <v>0.96</v>
      </c>
      <c r="O36" s="25">
        <v>2019</v>
      </c>
      <c r="P36" s="28">
        <v>0.89</v>
      </c>
      <c r="Q36" s="25">
        <v>2019</v>
      </c>
      <c r="R36" s="28">
        <v>0.73</v>
      </c>
      <c r="S36" s="6">
        <v>2021</v>
      </c>
      <c r="T36" s="84">
        <v>0.31</v>
      </c>
      <c r="U36" s="98" t="s">
        <v>114</v>
      </c>
      <c r="V36" s="66">
        <v>14.983333</v>
      </c>
      <c r="W36" s="66">
        <v>0.10166699999999999</v>
      </c>
      <c r="X36" s="66">
        <v>8.1166669999999996</v>
      </c>
      <c r="Y36" s="68">
        <v>3.0750000000000002</v>
      </c>
      <c r="Z36" s="69">
        <v>0.91333299999999995</v>
      </c>
      <c r="AA36" s="69">
        <v>3.1</v>
      </c>
      <c r="AB36" s="69">
        <v>0.112917</v>
      </c>
      <c r="AC36" s="69">
        <v>0.28833300000000001</v>
      </c>
      <c r="AD36" s="70">
        <v>9.2379999999999997E-3</v>
      </c>
      <c r="AE36" s="71" t="s">
        <v>113</v>
      </c>
      <c r="AF36" s="72">
        <v>0.37233300000000003</v>
      </c>
      <c r="AG36" s="72">
        <v>1.3926670000000001</v>
      </c>
      <c r="AH36" s="72">
        <v>4.4969169999999998</v>
      </c>
      <c r="AI36" s="72">
        <v>0.100942</v>
      </c>
      <c r="AJ36" s="74">
        <v>80.832999999999998</v>
      </c>
      <c r="AK36" s="74">
        <v>89</v>
      </c>
      <c r="AL36" s="74" t="s">
        <v>9</v>
      </c>
      <c r="AM36" s="99"/>
      <c r="AN36" s="76" t="s">
        <v>223</v>
      </c>
      <c r="AO36" s="77">
        <v>2018</v>
      </c>
      <c r="AP36" s="68">
        <v>3</v>
      </c>
      <c r="AQ36" s="3">
        <v>1.5714285714285714</v>
      </c>
      <c r="AR36" s="82" t="s">
        <v>113</v>
      </c>
      <c r="AS36" s="98" t="s">
        <v>112</v>
      </c>
    </row>
    <row r="37" spans="1:45" x14ac:dyDescent="0.25">
      <c r="A37" s="61">
        <f t="shared" si="0"/>
        <v>33</v>
      </c>
      <c r="B37" s="62">
        <v>40103</v>
      </c>
      <c r="C37" s="61" t="s">
        <v>26</v>
      </c>
      <c r="D37" s="65"/>
      <c r="E37" s="65" t="s">
        <v>98</v>
      </c>
      <c r="F37" s="65" t="s">
        <v>205</v>
      </c>
      <c r="G37" s="80" t="s">
        <v>228</v>
      </c>
      <c r="H37" s="80"/>
      <c r="I37" s="80" t="s">
        <v>173</v>
      </c>
      <c r="J37" s="80"/>
      <c r="K37" s="25">
        <v>2021</v>
      </c>
      <c r="L37" s="28">
        <v>0.78500000000000003</v>
      </c>
      <c r="M37" s="25">
        <v>2019</v>
      </c>
      <c r="N37" s="3">
        <v>1.41</v>
      </c>
      <c r="O37" s="142" t="s">
        <v>170</v>
      </c>
      <c r="P37" s="142"/>
      <c r="Q37" s="141" t="s">
        <v>170</v>
      </c>
      <c r="R37" s="141"/>
      <c r="S37" s="6">
        <v>2021</v>
      </c>
      <c r="T37" s="91">
        <v>0.41</v>
      </c>
      <c r="U37" s="71" t="s">
        <v>113</v>
      </c>
      <c r="V37" s="66">
        <v>15.433332999999999</v>
      </c>
      <c r="W37" s="66">
        <v>0.181667</v>
      </c>
      <c r="X37" s="66">
        <v>7.8949999999999996</v>
      </c>
      <c r="Y37" s="69">
        <v>8.5333330000000007</v>
      </c>
      <c r="Z37" s="69">
        <v>0.60083299999999995</v>
      </c>
      <c r="AA37" s="69">
        <v>1.295833</v>
      </c>
      <c r="AB37" s="69" t="s">
        <v>27</v>
      </c>
      <c r="AC37" s="69">
        <v>0.283333</v>
      </c>
      <c r="AD37" s="70">
        <v>4.2500000000000003E-3</v>
      </c>
      <c r="AE37" s="110" t="s">
        <v>158</v>
      </c>
      <c r="AF37" s="73"/>
      <c r="AG37" s="73"/>
      <c r="AH37" s="73"/>
      <c r="AI37" s="73"/>
      <c r="AJ37" s="75"/>
      <c r="AK37" s="75"/>
      <c r="AL37" s="75"/>
      <c r="AM37" s="99"/>
      <c r="AN37" s="61"/>
      <c r="AO37" s="80">
        <v>2018</v>
      </c>
      <c r="AP37" s="107">
        <v>5</v>
      </c>
      <c r="AQ37" s="3">
        <v>1.8571428571428572</v>
      </c>
      <c r="AR37" s="108" t="s">
        <v>111</v>
      </c>
      <c r="AS37" s="108" t="s">
        <v>111</v>
      </c>
    </row>
    <row r="38" spans="1:45" x14ac:dyDescent="0.25">
      <c r="A38" s="61">
        <f t="shared" si="0"/>
        <v>34</v>
      </c>
      <c r="B38" s="62">
        <v>40107</v>
      </c>
      <c r="C38" s="61" t="s">
        <v>31</v>
      </c>
      <c r="D38" s="65"/>
      <c r="E38" s="65" t="s">
        <v>99</v>
      </c>
      <c r="F38" s="65" t="s">
        <v>206</v>
      </c>
      <c r="G38" s="80" t="s">
        <v>228</v>
      </c>
      <c r="H38" s="80"/>
      <c r="I38" s="80" t="s">
        <v>173</v>
      </c>
      <c r="J38" s="80"/>
      <c r="K38" s="134" t="s">
        <v>170</v>
      </c>
      <c r="L38" s="134"/>
      <c r="M38" s="25">
        <v>2019</v>
      </c>
      <c r="N38" s="3">
        <v>0.66</v>
      </c>
      <c r="O38" s="25">
        <v>2019</v>
      </c>
      <c r="P38" s="28">
        <v>0.68</v>
      </c>
      <c r="Q38" s="25">
        <v>2019</v>
      </c>
      <c r="R38" s="28">
        <v>0.85</v>
      </c>
      <c r="S38" s="6">
        <v>2021</v>
      </c>
      <c r="T38" s="84">
        <v>0.33</v>
      </c>
      <c r="U38" s="98" t="s">
        <v>114</v>
      </c>
      <c r="V38" s="66">
        <v>12.891667</v>
      </c>
      <c r="W38" s="66">
        <v>0.19416700000000001</v>
      </c>
      <c r="X38" s="66">
        <v>7.6883330000000001</v>
      </c>
      <c r="Y38" s="78">
        <v>4.3333329999999997</v>
      </c>
      <c r="Z38" s="69">
        <v>0.62250000000000005</v>
      </c>
      <c r="AA38" s="69">
        <v>1.3525</v>
      </c>
      <c r="AB38" s="69" t="s">
        <v>27</v>
      </c>
      <c r="AC38" s="69">
        <v>0.38624999999999998</v>
      </c>
      <c r="AD38" s="70">
        <v>2.5000000000000001E-3</v>
      </c>
      <c r="AE38" s="110" t="s">
        <v>158</v>
      </c>
      <c r="AF38" s="73"/>
      <c r="AG38" s="73"/>
      <c r="AH38" s="73"/>
      <c r="AI38" s="73"/>
      <c r="AJ38" s="75"/>
      <c r="AK38" s="75"/>
      <c r="AL38" s="75"/>
      <c r="AM38" s="99"/>
      <c r="AN38" s="61"/>
      <c r="AO38" s="80">
        <v>2018</v>
      </c>
      <c r="AP38" s="3">
        <v>2</v>
      </c>
      <c r="AQ38" s="3">
        <v>1.4285714285714286</v>
      </c>
      <c r="AR38" s="8" t="s">
        <v>158</v>
      </c>
      <c r="AS38" s="98" t="s">
        <v>112</v>
      </c>
    </row>
    <row r="39" spans="1:45" x14ac:dyDescent="0.25">
      <c r="A39" s="61">
        <f t="shared" si="0"/>
        <v>35</v>
      </c>
      <c r="B39" s="62">
        <v>40134</v>
      </c>
      <c r="C39" s="61" t="s">
        <v>38</v>
      </c>
      <c r="D39" s="65"/>
      <c r="E39" s="65" t="s">
        <v>100</v>
      </c>
      <c r="F39" s="65" t="s">
        <v>207</v>
      </c>
      <c r="G39" s="80" t="s">
        <v>228</v>
      </c>
      <c r="H39" s="80"/>
      <c r="I39" s="80" t="s">
        <v>173</v>
      </c>
      <c r="J39" s="80"/>
      <c r="K39" s="134" t="s">
        <v>170</v>
      </c>
      <c r="L39" s="134"/>
      <c r="M39" s="25">
        <v>2019</v>
      </c>
      <c r="N39" s="3">
        <v>0.62</v>
      </c>
      <c r="O39" s="142" t="s">
        <v>170</v>
      </c>
      <c r="P39" s="142"/>
      <c r="Q39" s="25">
        <v>2019</v>
      </c>
      <c r="R39" s="28">
        <v>0.99</v>
      </c>
      <c r="S39" s="45">
        <v>2018</v>
      </c>
      <c r="T39" s="117">
        <v>0.16</v>
      </c>
      <c r="U39" s="85" t="s">
        <v>111</v>
      </c>
      <c r="V39" s="66">
        <v>12.7</v>
      </c>
      <c r="W39" s="66">
        <v>0.20333300000000001</v>
      </c>
      <c r="X39" s="66">
        <v>7.8058329999999998</v>
      </c>
      <c r="Y39" s="78">
        <v>4.2833329999999998</v>
      </c>
      <c r="Z39" s="69">
        <v>0.59750000000000003</v>
      </c>
      <c r="AA39" s="69">
        <v>1.3241670000000001</v>
      </c>
      <c r="AB39" s="69" t="s">
        <v>27</v>
      </c>
      <c r="AC39" s="69">
        <v>0.36458299999999999</v>
      </c>
      <c r="AD39" s="70">
        <v>1.925E-2</v>
      </c>
      <c r="AE39" s="110" t="s">
        <v>158</v>
      </c>
      <c r="AF39" s="73"/>
      <c r="AG39" s="73"/>
      <c r="AH39" s="73"/>
      <c r="AI39" s="73"/>
      <c r="AJ39" s="75"/>
      <c r="AK39" s="75"/>
      <c r="AL39" s="75"/>
      <c r="AM39" s="99"/>
      <c r="AN39" s="61"/>
      <c r="AO39" s="80">
        <v>2018</v>
      </c>
      <c r="AP39" s="78"/>
      <c r="AQ39" s="78"/>
      <c r="AR39" s="79"/>
      <c r="AS39" s="85" t="s">
        <v>111</v>
      </c>
    </row>
    <row r="40" spans="1:45" x14ac:dyDescent="0.25">
      <c r="A40" s="61">
        <f t="shared" si="0"/>
        <v>36</v>
      </c>
      <c r="B40" s="62">
        <v>40202</v>
      </c>
      <c r="C40" s="61" t="s">
        <v>57</v>
      </c>
      <c r="D40" s="65"/>
      <c r="E40" s="65" t="s">
        <v>101</v>
      </c>
      <c r="F40" s="65" t="s">
        <v>208</v>
      </c>
      <c r="G40" s="80" t="s">
        <v>228</v>
      </c>
      <c r="H40" s="80"/>
      <c r="I40" s="80" t="s">
        <v>173</v>
      </c>
      <c r="J40" s="80"/>
      <c r="K40" s="134" t="s">
        <v>170</v>
      </c>
      <c r="L40" s="134"/>
      <c r="M40" s="25">
        <v>2019</v>
      </c>
      <c r="N40" s="3">
        <v>0.9</v>
      </c>
      <c r="O40" s="25">
        <v>2019</v>
      </c>
      <c r="P40" s="28">
        <v>0.69</v>
      </c>
      <c r="Q40" s="141" t="s">
        <v>170</v>
      </c>
      <c r="R40" s="141"/>
      <c r="S40" s="6">
        <v>2021</v>
      </c>
      <c r="T40" s="84">
        <v>0.38</v>
      </c>
      <c r="U40" s="98" t="s">
        <v>114</v>
      </c>
      <c r="V40" s="66">
        <v>14.558332999999999</v>
      </c>
      <c r="W40" s="66">
        <v>0.14416699999999999</v>
      </c>
      <c r="X40" s="66">
        <v>7.9083329999999998</v>
      </c>
      <c r="Y40" s="78">
        <v>4.9166670000000003</v>
      </c>
      <c r="Z40" s="68">
        <v>2.483333</v>
      </c>
      <c r="AA40" s="69">
        <v>1.546667</v>
      </c>
      <c r="AB40" s="69">
        <v>0.26600000000000001</v>
      </c>
      <c r="AC40" s="69">
        <v>0.54091699999999998</v>
      </c>
      <c r="AD40" s="70">
        <v>4.4580000000000002E-3</v>
      </c>
      <c r="AE40" s="71" t="s">
        <v>113</v>
      </c>
      <c r="AF40" s="72" t="s">
        <v>58</v>
      </c>
      <c r="AG40" s="72">
        <v>5.5687499999999996</v>
      </c>
      <c r="AH40" s="72" t="s">
        <v>5</v>
      </c>
      <c r="AI40" s="72">
        <v>0.75833300000000003</v>
      </c>
      <c r="AJ40" s="75"/>
      <c r="AK40" s="75"/>
      <c r="AL40" s="74" t="s">
        <v>22</v>
      </c>
      <c r="AM40" s="99"/>
      <c r="AN40" s="76" t="s">
        <v>223</v>
      </c>
      <c r="AO40" s="77">
        <v>2018</v>
      </c>
      <c r="AP40" s="93">
        <v>4</v>
      </c>
      <c r="AQ40" s="3">
        <v>2.4285714285714284</v>
      </c>
      <c r="AR40" s="94" t="s">
        <v>112</v>
      </c>
      <c r="AS40" s="98" t="s">
        <v>112</v>
      </c>
    </row>
    <row r="41" spans="1:45" x14ac:dyDescent="0.25">
      <c r="A41" s="61">
        <f t="shared" si="0"/>
        <v>37</v>
      </c>
      <c r="B41" s="62">
        <v>40206</v>
      </c>
      <c r="C41" s="61" t="s">
        <v>39</v>
      </c>
      <c r="D41" s="65"/>
      <c r="E41" s="65" t="s">
        <v>91</v>
      </c>
      <c r="F41" s="65" t="s">
        <v>209</v>
      </c>
      <c r="G41" s="80" t="s">
        <v>228</v>
      </c>
      <c r="H41" s="80" t="s">
        <v>173</v>
      </c>
      <c r="I41" s="80"/>
      <c r="J41" s="80"/>
      <c r="K41" s="134" t="s">
        <v>170</v>
      </c>
      <c r="L41" s="134"/>
      <c r="M41" s="25">
        <v>2019</v>
      </c>
      <c r="N41" s="3">
        <v>0.82</v>
      </c>
      <c r="O41" s="25">
        <v>2019</v>
      </c>
      <c r="P41" s="28">
        <v>0.69</v>
      </c>
      <c r="Q41" s="25">
        <v>2019</v>
      </c>
      <c r="R41" s="28">
        <v>0.63</v>
      </c>
      <c r="S41" s="6">
        <v>2021</v>
      </c>
      <c r="T41" s="105">
        <v>0.68</v>
      </c>
      <c r="U41" s="8" t="s">
        <v>158</v>
      </c>
      <c r="V41" s="66">
        <v>14.391667</v>
      </c>
      <c r="W41" s="66">
        <v>6.5833000000000003E-2</v>
      </c>
      <c r="X41" s="66">
        <v>8.0833329999999997</v>
      </c>
      <c r="Y41" s="78">
        <v>1.7</v>
      </c>
      <c r="Z41" s="69">
        <v>1.200833</v>
      </c>
      <c r="AA41" s="69">
        <v>2.7416670000000001</v>
      </c>
      <c r="AB41" s="69">
        <v>0.155417</v>
      </c>
      <c r="AC41" s="69">
        <v>0.33333299999999999</v>
      </c>
      <c r="AD41" s="70">
        <v>1.0423E-2</v>
      </c>
      <c r="AE41" s="110" t="s">
        <v>158</v>
      </c>
      <c r="AF41" s="72">
        <v>0.26794200000000001</v>
      </c>
      <c r="AG41" s="72">
        <v>0.87649999999999995</v>
      </c>
      <c r="AH41" s="72">
        <v>2.8235000000000001</v>
      </c>
      <c r="AI41" s="72">
        <v>0.119667</v>
      </c>
      <c r="AJ41" s="74">
        <v>15.333</v>
      </c>
      <c r="AK41" s="74">
        <v>22</v>
      </c>
      <c r="AL41" s="74" t="s">
        <v>9</v>
      </c>
      <c r="AM41" s="92">
        <v>2.6999999999999999E-5</v>
      </c>
      <c r="AN41" s="76" t="s">
        <v>223</v>
      </c>
      <c r="AO41" s="77">
        <v>2018</v>
      </c>
      <c r="AP41" s="68">
        <v>3</v>
      </c>
      <c r="AQ41" s="3">
        <v>2.1428571428571428</v>
      </c>
      <c r="AR41" s="82" t="s">
        <v>113</v>
      </c>
      <c r="AS41" s="8" t="s">
        <v>158</v>
      </c>
    </row>
    <row r="42" spans="1:45" x14ac:dyDescent="0.25">
      <c r="A42" s="61">
        <f t="shared" si="0"/>
        <v>38</v>
      </c>
      <c r="B42" s="62">
        <v>40217</v>
      </c>
      <c r="C42" s="61" t="s">
        <v>52</v>
      </c>
      <c r="D42" s="65"/>
      <c r="E42" s="65" t="s">
        <v>102</v>
      </c>
      <c r="F42" s="65" t="s">
        <v>210</v>
      </c>
      <c r="G42" s="80" t="s">
        <v>228</v>
      </c>
      <c r="H42" s="80"/>
      <c r="I42" s="80" t="s">
        <v>173</v>
      </c>
      <c r="J42" s="80"/>
      <c r="K42" s="134" t="s">
        <v>170</v>
      </c>
      <c r="L42" s="134"/>
      <c r="M42" s="25">
        <v>2019</v>
      </c>
      <c r="N42" s="3">
        <v>0.81</v>
      </c>
      <c r="O42" s="25">
        <v>2019</v>
      </c>
      <c r="P42" s="28">
        <v>0.57999999999999996</v>
      </c>
      <c r="Q42" s="25">
        <v>2019</v>
      </c>
      <c r="R42" s="28">
        <v>0.88</v>
      </c>
      <c r="S42" s="6">
        <v>2021</v>
      </c>
      <c r="T42" s="84">
        <v>0.36</v>
      </c>
      <c r="U42" s="98" t="s">
        <v>114</v>
      </c>
      <c r="V42" s="66">
        <v>15.15</v>
      </c>
      <c r="W42" s="66">
        <v>0.158333</v>
      </c>
      <c r="X42" s="66">
        <v>7.6166669999999996</v>
      </c>
      <c r="Y42" s="78">
        <v>4.0833329999999997</v>
      </c>
      <c r="Z42" s="69">
        <v>1.086667</v>
      </c>
      <c r="AA42" s="69">
        <v>1.891667</v>
      </c>
      <c r="AB42" s="69">
        <v>0.22025</v>
      </c>
      <c r="AC42" s="69">
        <v>0.48058299999999998</v>
      </c>
      <c r="AD42" s="70">
        <v>7.7330000000000003E-3</v>
      </c>
      <c r="AE42" s="110" t="s">
        <v>158</v>
      </c>
      <c r="AF42" s="73"/>
      <c r="AG42" s="73"/>
      <c r="AH42" s="73"/>
      <c r="AI42" s="73"/>
      <c r="AJ42" s="75"/>
      <c r="AK42" s="75"/>
      <c r="AL42" s="75"/>
      <c r="AM42" s="99"/>
      <c r="AN42" s="61"/>
      <c r="AO42" s="80">
        <v>2018</v>
      </c>
      <c r="AP42" s="93">
        <v>4</v>
      </c>
      <c r="AQ42" s="68">
        <v>3.1428571428571428</v>
      </c>
      <c r="AR42" s="94" t="s">
        <v>112</v>
      </c>
      <c r="AS42" s="98" t="s">
        <v>112</v>
      </c>
    </row>
    <row r="43" spans="1:45" x14ac:dyDescent="0.25">
      <c r="A43" s="61">
        <f t="shared" si="0"/>
        <v>39</v>
      </c>
      <c r="B43" s="62">
        <v>40219</v>
      </c>
      <c r="C43" s="61" t="s">
        <v>61</v>
      </c>
      <c r="D43" s="132" t="s">
        <v>169</v>
      </c>
      <c r="E43" s="65"/>
      <c r="F43" s="65" t="s">
        <v>211</v>
      </c>
      <c r="G43" s="80" t="s">
        <v>228</v>
      </c>
      <c r="H43" s="80"/>
      <c r="I43" s="80"/>
      <c r="J43" s="80"/>
      <c r="K43" s="25"/>
      <c r="L43" s="37"/>
      <c r="M43" s="25"/>
      <c r="N43" s="25"/>
      <c r="O43" s="25"/>
      <c r="P43" s="25"/>
      <c r="Q43" s="25"/>
      <c r="R43" s="37"/>
      <c r="S43" s="25"/>
      <c r="T43" s="118"/>
      <c r="U43" s="61"/>
      <c r="V43" s="74">
        <v>18.875</v>
      </c>
      <c r="W43" s="119">
        <v>1.008</v>
      </c>
      <c r="X43" s="74">
        <v>7.45</v>
      </c>
      <c r="Y43" s="78"/>
      <c r="Z43" s="101">
        <v>1.1225000000000001</v>
      </c>
      <c r="AA43" s="102">
        <v>6.4</v>
      </c>
      <c r="AB43" s="102">
        <v>0.34325</v>
      </c>
      <c r="AC43" s="101">
        <v>0.80974999999999997</v>
      </c>
      <c r="AD43" s="72">
        <v>7.8750000000000001E-3</v>
      </c>
      <c r="AE43" s="100" t="s">
        <v>109</v>
      </c>
      <c r="AF43" s="72" t="s">
        <v>62</v>
      </c>
      <c r="AG43" s="73"/>
      <c r="AH43" s="73"/>
      <c r="AI43" s="73"/>
      <c r="AJ43" s="75"/>
      <c r="AK43" s="75"/>
      <c r="AL43" s="75"/>
      <c r="AM43" s="99"/>
      <c r="AN43" s="76" t="s">
        <v>223</v>
      </c>
      <c r="AO43" s="77">
        <v>2018</v>
      </c>
      <c r="AP43" s="78"/>
      <c r="AQ43" s="78"/>
      <c r="AR43" s="79"/>
      <c r="AS43" s="100" t="s">
        <v>109</v>
      </c>
    </row>
    <row r="44" spans="1:45" x14ac:dyDescent="0.25">
      <c r="A44" s="61">
        <f t="shared" si="0"/>
        <v>40</v>
      </c>
      <c r="B44" s="62">
        <v>40311</v>
      </c>
      <c r="C44" s="61" t="s">
        <v>40</v>
      </c>
      <c r="D44" s="61" t="s">
        <v>75</v>
      </c>
      <c r="E44" s="61"/>
      <c r="F44" s="61" t="s">
        <v>212</v>
      </c>
      <c r="G44" s="80" t="s">
        <v>228</v>
      </c>
      <c r="H44" s="79" t="s">
        <v>173</v>
      </c>
      <c r="I44" s="79" t="s">
        <v>173</v>
      </c>
      <c r="J44" s="79"/>
      <c r="K44" s="25">
        <v>2019</v>
      </c>
      <c r="L44" s="32">
        <v>0.79</v>
      </c>
      <c r="M44" s="25">
        <v>2019</v>
      </c>
      <c r="N44" s="40">
        <v>0.81</v>
      </c>
      <c r="O44" s="25">
        <v>2019</v>
      </c>
      <c r="P44" s="39">
        <v>1</v>
      </c>
      <c r="Q44" s="25">
        <v>2019</v>
      </c>
      <c r="R44" s="41">
        <v>0.49</v>
      </c>
      <c r="S44" s="6">
        <v>2019</v>
      </c>
      <c r="T44" s="120">
        <v>0.52</v>
      </c>
      <c r="U44" s="88" t="s">
        <v>110</v>
      </c>
      <c r="V44" s="74">
        <v>16.158332999999999</v>
      </c>
      <c r="W44" s="109">
        <v>2.4041670000000002</v>
      </c>
      <c r="X44" s="74">
        <v>8.1999999999999993</v>
      </c>
      <c r="Y44" s="115">
        <v>0.97499999999999998</v>
      </c>
      <c r="Z44" s="101">
        <v>0.82833299999999999</v>
      </c>
      <c r="AA44" s="102">
        <v>8.7166669999999993</v>
      </c>
      <c r="AB44" s="115">
        <v>0.58025000000000004</v>
      </c>
      <c r="AC44" s="115">
        <v>1.234167</v>
      </c>
      <c r="AD44" s="72">
        <v>1.3042E-2</v>
      </c>
      <c r="AE44" s="88" t="s">
        <v>110</v>
      </c>
      <c r="AF44" s="72">
        <v>0.69833299999999998</v>
      </c>
      <c r="AG44" s="72">
        <v>0.85691700000000004</v>
      </c>
      <c r="AH44" s="72">
        <v>1.927667</v>
      </c>
      <c r="AI44" s="72">
        <v>0.15023300000000001</v>
      </c>
      <c r="AJ44" s="74">
        <v>42.391999999999996</v>
      </c>
      <c r="AK44" s="74">
        <v>130</v>
      </c>
      <c r="AL44" s="109">
        <v>74</v>
      </c>
      <c r="AM44" s="92">
        <v>3.1000000000000001E-5</v>
      </c>
      <c r="AN44" s="88" t="s">
        <v>110</v>
      </c>
      <c r="AO44" s="77">
        <v>2018</v>
      </c>
      <c r="AP44" s="101">
        <v>1.25</v>
      </c>
      <c r="AQ44" s="102">
        <v>1.75</v>
      </c>
      <c r="AR44" s="103" t="s">
        <v>109</v>
      </c>
      <c r="AS44" s="88" t="s">
        <v>110</v>
      </c>
    </row>
    <row r="45" spans="1:45" x14ac:dyDescent="0.25">
      <c r="A45" s="61">
        <f t="shared" si="0"/>
        <v>41</v>
      </c>
      <c r="B45" s="62">
        <v>40321</v>
      </c>
      <c r="C45" s="61" t="s">
        <v>64</v>
      </c>
      <c r="D45" s="61"/>
      <c r="E45" s="61" t="s">
        <v>103</v>
      </c>
      <c r="F45" s="61" t="s">
        <v>213</v>
      </c>
      <c r="G45" s="80" t="s">
        <v>228</v>
      </c>
      <c r="H45" s="79"/>
      <c r="I45" s="79" t="s">
        <v>173</v>
      </c>
      <c r="J45" s="79"/>
      <c r="K45" s="42"/>
      <c r="L45" s="37"/>
      <c r="M45" s="25">
        <v>2019</v>
      </c>
      <c r="N45" s="3">
        <v>0.75</v>
      </c>
      <c r="O45" s="25">
        <v>2019</v>
      </c>
      <c r="P45" s="26">
        <v>0.47</v>
      </c>
      <c r="Q45" s="25">
        <v>2019</v>
      </c>
      <c r="R45" s="28">
        <v>0.82</v>
      </c>
      <c r="S45" s="6">
        <v>2021</v>
      </c>
      <c r="T45" s="91">
        <v>0.54</v>
      </c>
      <c r="U45" s="71" t="s">
        <v>113</v>
      </c>
      <c r="V45" s="66">
        <v>15.7</v>
      </c>
      <c r="W45" s="66">
        <v>0.20586363650000003</v>
      </c>
      <c r="X45" s="66">
        <v>7.5727270000000004</v>
      </c>
      <c r="Y45" s="93">
        <v>1.5863640000000001</v>
      </c>
      <c r="Z45" s="69">
        <v>2.7872729999999999</v>
      </c>
      <c r="AA45" s="82">
        <v>4.9909090000000003</v>
      </c>
      <c r="AB45" s="107">
        <v>11.039545</v>
      </c>
      <c r="AC45" s="93">
        <v>0.87845499999999999</v>
      </c>
      <c r="AD45" s="70">
        <v>2.0555E-2</v>
      </c>
      <c r="AE45" s="85" t="s">
        <v>111</v>
      </c>
      <c r="AF45" s="73"/>
      <c r="AG45" s="73"/>
      <c r="AH45" s="73"/>
      <c r="AI45" s="73"/>
      <c r="AJ45" s="75"/>
      <c r="AK45" s="75"/>
      <c r="AL45" s="75"/>
      <c r="AM45" s="99"/>
      <c r="AN45" s="61"/>
      <c r="AO45" s="80">
        <v>2018</v>
      </c>
      <c r="AP45" s="93">
        <v>4</v>
      </c>
      <c r="AQ45" s="68">
        <v>3</v>
      </c>
      <c r="AR45" s="94" t="s">
        <v>112</v>
      </c>
      <c r="AS45" s="85" t="s">
        <v>111</v>
      </c>
    </row>
    <row r="46" spans="1:45" x14ac:dyDescent="0.25">
      <c r="A46" s="61">
        <f t="shared" si="0"/>
        <v>42</v>
      </c>
      <c r="B46" s="62">
        <v>40420</v>
      </c>
      <c r="C46" s="61" t="s">
        <v>32</v>
      </c>
      <c r="D46" s="61" t="s">
        <v>76</v>
      </c>
      <c r="E46" s="61"/>
      <c r="F46" s="61" t="s">
        <v>214</v>
      </c>
      <c r="G46" s="80" t="s">
        <v>228</v>
      </c>
      <c r="H46" s="79" t="s">
        <v>173</v>
      </c>
      <c r="I46" s="79" t="s">
        <v>173</v>
      </c>
      <c r="J46" s="79"/>
      <c r="K46" s="25">
        <v>2019</v>
      </c>
      <c r="L46" s="32">
        <v>0.77</v>
      </c>
      <c r="M46" s="25">
        <v>2019</v>
      </c>
      <c r="N46" s="32">
        <v>0.8</v>
      </c>
      <c r="O46" s="25">
        <v>2019</v>
      </c>
      <c r="P46" s="39">
        <v>1</v>
      </c>
      <c r="Q46" s="25">
        <v>2019</v>
      </c>
      <c r="R46" s="39">
        <v>1.04</v>
      </c>
      <c r="S46" s="6">
        <v>2019</v>
      </c>
      <c r="T46" s="114">
        <v>0.84</v>
      </c>
      <c r="U46" s="100" t="s">
        <v>109</v>
      </c>
      <c r="V46" s="74">
        <v>14.908333000000001</v>
      </c>
      <c r="W46" s="119">
        <v>0.26500000000000001</v>
      </c>
      <c r="X46" s="74">
        <v>7.9416669999999998</v>
      </c>
      <c r="Y46" s="102">
        <v>4.9666670000000002</v>
      </c>
      <c r="Z46" s="101" t="s">
        <v>34</v>
      </c>
      <c r="AA46" s="101">
        <v>0.6875</v>
      </c>
      <c r="AB46" s="102">
        <v>0.22808300000000001</v>
      </c>
      <c r="AC46" s="101">
        <v>0.33166699999999999</v>
      </c>
      <c r="AD46" s="72" t="s">
        <v>33</v>
      </c>
      <c r="AE46" s="100" t="s">
        <v>109</v>
      </c>
      <c r="AF46" s="72">
        <v>0.17066700000000001</v>
      </c>
      <c r="AG46" s="72">
        <v>0.70833299999999999</v>
      </c>
      <c r="AH46" s="72">
        <v>1.7723329999999999</v>
      </c>
      <c r="AI46" s="72">
        <v>0.21375</v>
      </c>
      <c r="AJ46" s="74">
        <v>54.917000000000002</v>
      </c>
      <c r="AK46" s="74">
        <v>70</v>
      </c>
      <c r="AL46" s="74" t="s">
        <v>9</v>
      </c>
      <c r="AM46" s="92">
        <v>2.0999999999999999E-5</v>
      </c>
      <c r="AN46" s="76" t="s">
        <v>223</v>
      </c>
      <c r="AO46" s="77">
        <v>2018</v>
      </c>
      <c r="AP46" s="101">
        <v>1</v>
      </c>
      <c r="AQ46" s="102">
        <v>2</v>
      </c>
      <c r="AR46" s="103" t="s">
        <v>109</v>
      </c>
      <c r="AS46" s="100" t="s">
        <v>109</v>
      </c>
    </row>
    <row r="47" spans="1:45" x14ac:dyDescent="0.25">
      <c r="A47" s="61">
        <f t="shared" si="0"/>
        <v>43</v>
      </c>
      <c r="B47" s="62">
        <v>40512</v>
      </c>
      <c r="C47" s="61" t="s">
        <v>47</v>
      </c>
      <c r="D47" s="61"/>
      <c r="E47" s="61" t="s">
        <v>104</v>
      </c>
      <c r="F47" s="61" t="s">
        <v>215</v>
      </c>
      <c r="G47" s="80" t="s">
        <v>228</v>
      </c>
      <c r="H47" s="79"/>
      <c r="I47" s="79" t="s">
        <v>173</v>
      </c>
      <c r="J47" s="79"/>
      <c r="K47" s="25">
        <v>2021</v>
      </c>
      <c r="L47" s="28">
        <v>0.83333299999999999</v>
      </c>
      <c r="M47" s="25">
        <v>2019</v>
      </c>
      <c r="N47" s="3">
        <v>1.04</v>
      </c>
      <c r="O47" s="142" t="s">
        <v>170</v>
      </c>
      <c r="P47" s="142"/>
      <c r="Q47" s="25">
        <v>2019</v>
      </c>
      <c r="R47" s="28">
        <v>0.86</v>
      </c>
      <c r="S47" s="6">
        <v>2021</v>
      </c>
      <c r="T47" s="117">
        <v>0.19</v>
      </c>
      <c r="U47" s="85" t="s">
        <v>111</v>
      </c>
      <c r="V47" s="66">
        <v>14.516667</v>
      </c>
      <c r="W47" s="66">
        <v>0.14666699999999999</v>
      </c>
      <c r="X47" s="66">
        <v>7.9258329999999999</v>
      </c>
      <c r="Y47" s="69">
        <v>2.2000000000000002</v>
      </c>
      <c r="Z47" s="69">
        <v>1.2324999999999999</v>
      </c>
      <c r="AA47" s="82">
        <v>2.8033329999999999</v>
      </c>
      <c r="AB47" s="69" t="s">
        <v>27</v>
      </c>
      <c r="AC47" s="69">
        <v>0.279167</v>
      </c>
      <c r="AD47" s="70" t="s">
        <v>48</v>
      </c>
      <c r="AE47" s="71" t="s">
        <v>113</v>
      </c>
      <c r="AF47" s="72" t="s">
        <v>3</v>
      </c>
      <c r="AG47" s="72">
        <v>0.51208299999999995</v>
      </c>
      <c r="AH47" s="72">
        <v>36.516666999999998</v>
      </c>
      <c r="AI47" s="72" t="s">
        <v>6</v>
      </c>
      <c r="AJ47" s="75"/>
      <c r="AK47" s="75"/>
      <c r="AL47" s="74" t="s">
        <v>49</v>
      </c>
      <c r="AM47" s="99"/>
      <c r="AN47" s="76" t="s">
        <v>223</v>
      </c>
      <c r="AO47" s="77">
        <v>2018</v>
      </c>
      <c r="AP47" s="107">
        <v>5</v>
      </c>
      <c r="AQ47" s="3">
        <v>1.5714285714285714</v>
      </c>
      <c r="AR47" s="108" t="s">
        <v>111</v>
      </c>
      <c r="AS47" s="85" t="s">
        <v>111</v>
      </c>
    </row>
    <row r="48" spans="1:45" x14ac:dyDescent="0.25">
      <c r="A48" s="61">
        <f t="shared" si="0"/>
        <v>44</v>
      </c>
      <c r="B48" s="62">
        <v>40514</v>
      </c>
      <c r="C48" s="61" t="s">
        <v>50</v>
      </c>
      <c r="D48" s="61"/>
      <c r="E48" s="61" t="s">
        <v>105</v>
      </c>
      <c r="F48" s="61" t="s">
        <v>216</v>
      </c>
      <c r="G48" s="80" t="s">
        <v>228</v>
      </c>
      <c r="H48" s="79"/>
      <c r="I48" s="79" t="s">
        <v>173</v>
      </c>
      <c r="J48" s="79"/>
      <c r="K48" s="25">
        <v>2021</v>
      </c>
      <c r="L48" s="28">
        <v>0.83166700000000005</v>
      </c>
      <c r="M48" s="25">
        <v>2019</v>
      </c>
      <c r="N48" s="3">
        <v>0.62</v>
      </c>
      <c r="O48" s="25">
        <v>2019</v>
      </c>
      <c r="P48" s="3">
        <v>0.69</v>
      </c>
      <c r="Q48" s="25">
        <v>2019</v>
      </c>
      <c r="R48" s="28">
        <v>0.84</v>
      </c>
      <c r="S48" s="6">
        <v>2021</v>
      </c>
      <c r="T48" s="84">
        <v>0.36</v>
      </c>
      <c r="U48" s="98" t="s">
        <v>114</v>
      </c>
      <c r="V48" s="66">
        <v>14.025</v>
      </c>
      <c r="W48" s="66">
        <v>0.17166699999999999</v>
      </c>
      <c r="X48" s="66">
        <v>7.84</v>
      </c>
      <c r="Y48" s="68">
        <v>3.1749999999999998</v>
      </c>
      <c r="Z48" s="69">
        <v>0.58499999999999996</v>
      </c>
      <c r="AA48" s="69">
        <v>1.2616670000000001</v>
      </c>
      <c r="AB48" s="68" t="s">
        <v>27</v>
      </c>
      <c r="AC48" s="69">
        <v>0.43166700000000002</v>
      </c>
      <c r="AD48" s="70">
        <v>2.5000000000000001E-3</v>
      </c>
      <c r="AE48" s="71" t="s">
        <v>113</v>
      </c>
      <c r="AF48" s="73"/>
      <c r="AG48" s="73"/>
      <c r="AH48" s="73"/>
      <c r="AI48" s="73"/>
      <c r="AJ48" s="75"/>
      <c r="AK48" s="75"/>
      <c r="AL48" s="75"/>
      <c r="AM48" s="99"/>
      <c r="AN48" s="61"/>
      <c r="AO48" s="80">
        <v>2018</v>
      </c>
      <c r="AP48" s="68">
        <v>3</v>
      </c>
      <c r="AQ48" s="3">
        <v>1.4285714285714286</v>
      </c>
      <c r="AR48" s="82" t="s">
        <v>113</v>
      </c>
      <c r="AS48" s="98" t="s">
        <v>112</v>
      </c>
    </row>
    <row r="49" spans="1:45" x14ac:dyDescent="0.25">
      <c r="A49" s="61">
        <f t="shared" si="0"/>
        <v>45</v>
      </c>
      <c r="B49" s="62">
        <v>40520</v>
      </c>
      <c r="C49" s="61" t="s">
        <v>41</v>
      </c>
      <c r="D49" s="61" t="s">
        <v>77</v>
      </c>
      <c r="E49" s="61"/>
      <c r="F49" s="61" t="s">
        <v>217</v>
      </c>
      <c r="G49" s="80" t="s">
        <v>228</v>
      </c>
      <c r="H49" s="79" t="s">
        <v>173</v>
      </c>
      <c r="I49" s="79"/>
      <c r="J49" s="79"/>
      <c r="K49" s="25">
        <v>2019</v>
      </c>
      <c r="L49" s="32">
        <v>0.74</v>
      </c>
      <c r="M49" s="25">
        <v>2019</v>
      </c>
      <c r="N49" s="40">
        <v>0.82</v>
      </c>
      <c r="O49" s="25">
        <v>2019</v>
      </c>
      <c r="P49" s="33">
        <v>0.95</v>
      </c>
      <c r="Q49" s="25">
        <v>2019</v>
      </c>
      <c r="R49" s="39">
        <v>1.1399999999999999</v>
      </c>
      <c r="S49" s="6">
        <v>2019</v>
      </c>
      <c r="T49" s="104">
        <v>0.73</v>
      </c>
      <c r="U49" s="100" t="s">
        <v>109</v>
      </c>
      <c r="V49" s="74">
        <v>15.875</v>
      </c>
      <c r="W49" s="119">
        <v>0.92416699999999996</v>
      </c>
      <c r="X49" s="74">
        <v>8.0083330000000004</v>
      </c>
      <c r="Y49" s="101">
        <v>5.8416670000000002</v>
      </c>
      <c r="Z49" s="101" t="s">
        <v>34</v>
      </c>
      <c r="AA49" s="115">
        <v>3.9166669999999999</v>
      </c>
      <c r="AB49" s="102">
        <v>0.15804199999999999</v>
      </c>
      <c r="AC49" s="101">
        <v>0.3725</v>
      </c>
      <c r="AD49" s="121">
        <v>9.6670000000000002E-3</v>
      </c>
      <c r="AE49" s="88" t="s">
        <v>110</v>
      </c>
      <c r="AF49" s="72">
        <v>0.20583299999999999</v>
      </c>
      <c r="AG49" s="72">
        <v>1.320417</v>
      </c>
      <c r="AH49" s="72">
        <v>2.4750000000000001</v>
      </c>
      <c r="AI49" s="72">
        <v>0.32624999999999998</v>
      </c>
      <c r="AJ49" s="74">
        <v>40.408000000000001</v>
      </c>
      <c r="AK49" s="74">
        <v>71</v>
      </c>
      <c r="AL49" s="74">
        <v>46</v>
      </c>
      <c r="AM49" s="92">
        <v>2.1999999999999999E-5</v>
      </c>
      <c r="AN49" s="76" t="s">
        <v>223</v>
      </c>
      <c r="AO49" s="77">
        <v>2018</v>
      </c>
      <c r="AP49" s="115">
        <v>2.5</v>
      </c>
      <c r="AQ49" s="101">
        <v>1.4444444444444444</v>
      </c>
      <c r="AR49" s="88" t="s">
        <v>110</v>
      </c>
      <c r="AS49" s="88" t="s">
        <v>110</v>
      </c>
    </row>
    <row r="50" spans="1:45" x14ac:dyDescent="0.25">
      <c r="A50" s="61">
        <f t="shared" si="0"/>
        <v>46</v>
      </c>
      <c r="B50" s="62">
        <v>40523</v>
      </c>
      <c r="C50" s="61" t="s">
        <v>59</v>
      </c>
      <c r="D50" s="61" t="s">
        <v>77</v>
      </c>
      <c r="E50" s="61"/>
      <c r="F50" s="61" t="s">
        <v>217</v>
      </c>
      <c r="G50" s="80" t="s">
        <v>228</v>
      </c>
      <c r="H50" s="79" t="s">
        <v>173</v>
      </c>
      <c r="I50" s="79" t="s">
        <v>173</v>
      </c>
      <c r="J50" s="79"/>
      <c r="K50" s="25">
        <v>2019</v>
      </c>
      <c r="L50" s="32">
        <v>0.72</v>
      </c>
      <c r="M50" s="25">
        <v>2019</v>
      </c>
      <c r="N50" s="43">
        <v>0.79</v>
      </c>
      <c r="O50" s="25">
        <v>2019</v>
      </c>
      <c r="P50" s="34">
        <v>0.85</v>
      </c>
      <c r="Q50" s="25">
        <v>2019</v>
      </c>
      <c r="R50" s="39">
        <v>0.85</v>
      </c>
      <c r="S50" s="6">
        <v>2019</v>
      </c>
      <c r="T50" s="104">
        <v>0.73</v>
      </c>
      <c r="U50" s="100" t="s">
        <v>109</v>
      </c>
      <c r="V50" s="74">
        <v>16.033332999999999</v>
      </c>
      <c r="W50" s="74">
        <v>0.22916700000000001</v>
      </c>
      <c r="X50" s="74">
        <v>7.9666670000000002</v>
      </c>
      <c r="Y50" s="101">
        <v>5.9416669999999998</v>
      </c>
      <c r="Z50" s="101" t="s">
        <v>34</v>
      </c>
      <c r="AA50" s="101">
        <v>1.190833</v>
      </c>
      <c r="AB50" s="102">
        <v>0.28818300000000002</v>
      </c>
      <c r="AC50" s="101">
        <v>0.404167</v>
      </c>
      <c r="AD50" s="121">
        <v>1.025E-2</v>
      </c>
      <c r="AE50" s="100" t="s">
        <v>109</v>
      </c>
      <c r="AF50" s="72">
        <v>0.186167</v>
      </c>
      <c r="AG50" s="72">
        <v>1.0429170000000001</v>
      </c>
      <c r="AH50" s="72">
        <v>3.0456669999999999</v>
      </c>
      <c r="AI50" s="72">
        <v>0.25770799999999999</v>
      </c>
      <c r="AJ50" s="74">
        <v>53.917000000000002</v>
      </c>
      <c r="AK50" s="74">
        <v>80</v>
      </c>
      <c r="AL50" s="74" t="s">
        <v>9</v>
      </c>
      <c r="AM50" s="92">
        <v>1.2E-5</v>
      </c>
      <c r="AN50" s="76" t="s">
        <v>223</v>
      </c>
      <c r="AO50" s="77">
        <v>2018</v>
      </c>
      <c r="AP50" s="115">
        <v>2.5</v>
      </c>
      <c r="AQ50" s="102">
        <v>2.3333333333333335</v>
      </c>
      <c r="AR50" s="88" t="s">
        <v>110</v>
      </c>
      <c r="AS50" s="100" t="s">
        <v>109</v>
      </c>
    </row>
    <row r="51" spans="1:45" x14ac:dyDescent="0.25">
      <c r="A51" s="61">
        <f t="shared" si="0"/>
        <v>47</v>
      </c>
      <c r="B51" s="62">
        <v>40530</v>
      </c>
      <c r="C51" s="61" t="s">
        <v>60</v>
      </c>
      <c r="D51" s="61" t="s">
        <v>78</v>
      </c>
      <c r="E51" s="61"/>
      <c r="F51" s="61" t="s">
        <v>218</v>
      </c>
      <c r="G51" s="80" t="s">
        <v>228</v>
      </c>
      <c r="H51" s="79"/>
      <c r="I51" s="79" t="s">
        <v>173</v>
      </c>
      <c r="J51" s="79"/>
      <c r="K51" s="25"/>
      <c r="L51" s="37"/>
      <c r="M51" s="25"/>
      <c r="N51" s="25"/>
      <c r="O51" s="25"/>
      <c r="P51" s="25"/>
      <c r="Q51" s="25"/>
      <c r="R51" s="30"/>
      <c r="S51" s="25"/>
      <c r="T51" s="64"/>
      <c r="U51" s="61"/>
      <c r="V51" s="74">
        <v>18.066666999999999</v>
      </c>
      <c r="W51" s="74">
        <v>0.20666699999999999</v>
      </c>
      <c r="X51" s="74">
        <v>7.6666670000000003</v>
      </c>
      <c r="Y51" s="115">
        <v>1.816667</v>
      </c>
      <c r="Z51" s="102">
        <v>0.80500000000000005</v>
      </c>
      <c r="AA51" s="101">
        <v>1.756667</v>
      </c>
      <c r="AB51" s="44" t="s">
        <v>27</v>
      </c>
      <c r="AC51" s="101">
        <v>0.28041700000000003</v>
      </c>
      <c r="AD51" s="121">
        <v>0.11774999999999999</v>
      </c>
      <c r="AE51" s="88" t="s">
        <v>110</v>
      </c>
      <c r="AF51" s="72" t="s">
        <v>3</v>
      </c>
      <c r="AG51" s="72">
        <v>0.48525000000000001</v>
      </c>
      <c r="AH51" s="72" t="s">
        <v>5</v>
      </c>
      <c r="AI51" s="72" t="s">
        <v>6</v>
      </c>
      <c r="AJ51" s="75"/>
      <c r="AK51" s="75"/>
      <c r="AL51" s="74" t="s">
        <v>49</v>
      </c>
      <c r="AM51" s="99"/>
      <c r="AN51" s="76" t="s">
        <v>223</v>
      </c>
      <c r="AO51" s="77">
        <v>2018</v>
      </c>
      <c r="AP51" s="78"/>
      <c r="AQ51" s="78"/>
      <c r="AR51" s="79"/>
      <c r="AS51" s="88" t="s">
        <v>110</v>
      </c>
    </row>
    <row r="52" spans="1:45" x14ac:dyDescent="0.25">
      <c r="A52" s="61">
        <f t="shared" si="0"/>
        <v>48</v>
      </c>
      <c r="B52" s="62">
        <v>51202</v>
      </c>
      <c r="C52" s="61" t="s">
        <v>35</v>
      </c>
      <c r="D52" s="61"/>
      <c r="E52" s="61" t="s">
        <v>106</v>
      </c>
      <c r="F52" s="61" t="s">
        <v>219</v>
      </c>
      <c r="G52" s="50" t="s">
        <v>226</v>
      </c>
      <c r="H52" s="79"/>
      <c r="I52" s="79" t="s">
        <v>173</v>
      </c>
      <c r="J52" s="79"/>
      <c r="K52" s="25">
        <v>2021</v>
      </c>
      <c r="L52" s="28">
        <v>0.89333300000000004</v>
      </c>
      <c r="M52" s="25">
        <v>2019</v>
      </c>
      <c r="N52" s="3">
        <v>0.99</v>
      </c>
      <c r="O52" s="142" t="s">
        <v>170</v>
      </c>
      <c r="P52" s="142"/>
      <c r="Q52" s="141" t="s">
        <v>170</v>
      </c>
      <c r="R52" s="141"/>
      <c r="S52" s="6">
        <v>2021</v>
      </c>
      <c r="T52" s="106">
        <v>0.54191998240803019</v>
      </c>
      <c r="U52" s="71" t="s">
        <v>113</v>
      </c>
      <c r="V52" s="66">
        <v>14.016667</v>
      </c>
      <c r="W52" s="66" t="s">
        <v>30</v>
      </c>
      <c r="X52" s="66">
        <v>7.3666669999999996</v>
      </c>
      <c r="Y52" s="69">
        <v>3.3250000000000002</v>
      </c>
      <c r="Z52" s="69">
        <v>1.1866669999999999</v>
      </c>
      <c r="AA52" s="69">
        <v>2.1366670000000001</v>
      </c>
      <c r="AB52" s="107">
        <v>3.7570830000000002</v>
      </c>
      <c r="AC52" s="107">
        <v>3.8678330000000001</v>
      </c>
      <c r="AD52" s="70">
        <v>2.4750000000000001E-2</v>
      </c>
      <c r="AE52" s="85" t="s">
        <v>111</v>
      </c>
      <c r="AF52" s="72">
        <v>0.32574999999999998</v>
      </c>
      <c r="AG52" s="72">
        <v>0.37166700000000003</v>
      </c>
      <c r="AH52" s="72">
        <v>0.505</v>
      </c>
      <c r="AI52" s="72">
        <v>0.29833300000000001</v>
      </c>
      <c r="AJ52" s="75"/>
      <c r="AK52" s="75"/>
      <c r="AL52" s="74">
        <v>22.166667</v>
      </c>
      <c r="AM52" s="99"/>
      <c r="AN52" s="76" t="s">
        <v>223</v>
      </c>
      <c r="AO52" s="77">
        <v>2018</v>
      </c>
      <c r="AP52" s="3">
        <v>1</v>
      </c>
      <c r="AQ52" s="3">
        <v>1.5714285714285714</v>
      </c>
      <c r="AR52" s="8" t="s">
        <v>158</v>
      </c>
      <c r="AS52" s="85" t="s">
        <v>111</v>
      </c>
    </row>
    <row r="53" spans="1:45" x14ac:dyDescent="0.25">
      <c r="A53" s="61">
        <f t="shared" si="0"/>
        <v>49</v>
      </c>
      <c r="B53" s="62">
        <v>51203</v>
      </c>
      <c r="C53" s="61" t="s">
        <v>42</v>
      </c>
      <c r="D53" s="61"/>
      <c r="E53" s="61" t="s">
        <v>107</v>
      </c>
      <c r="F53" s="61" t="s">
        <v>220</v>
      </c>
      <c r="G53" s="50" t="s">
        <v>226</v>
      </c>
      <c r="H53" s="79" t="s">
        <v>173</v>
      </c>
      <c r="I53" s="79"/>
      <c r="J53" s="79"/>
      <c r="K53" s="25">
        <v>2021</v>
      </c>
      <c r="L53" s="28">
        <v>0.65500000000000003</v>
      </c>
      <c r="M53" s="25">
        <v>2019</v>
      </c>
      <c r="N53" s="3">
        <v>1.33</v>
      </c>
      <c r="O53" s="142" t="s">
        <v>170</v>
      </c>
      <c r="P53" s="142"/>
      <c r="Q53" s="25">
        <v>2019</v>
      </c>
      <c r="R53" s="28">
        <v>0.72</v>
      </c>
      <c r="S53" s="6">
        <v>2021</v>
      </c>
      <c r="T53" s="105">
        <v>0.62</v>
      </c>
      <c r="U53" s="8" t="s">
        <v>158</v>
      </c>
      <c r="V53" s="66">
        <v>15.533333000000001</v>
      </c>
      <c r="W53" s="66">
        <v>0.27166699999999999</v>
      </c>
      <c r="X53" s="66">
        <v>7.7833329999999998</v>
      </c>
      <c r="Y53" s="69">
        <v>11.324999999999999</v>
      </c>
      <c r="Z53" s="69">
        <v>3.233333</v>
      </c>
      <c r="AA53" s="69">
        <v>4.5416670000000003</v>
      </c>
      <c r="AB53" s="68">
        <v>0.65441700000000003</v>
      </c>
      <c r="AC53" s="69">
        <v>1.0874999999999999</v>
      </c>
      <c r="AD53" s="70">
        <v>3.0433000000000002E-2</v>
      </c>
      <c r="AE53" s="71" t="s">
        <v>113</v>
      </c>
      <c r="AF53" s="72">
        <v>0.80900000000000005</v>
      </c>
      <c r="AG53" s="72">
        <v>1.1294999999999999</v>
      </c>
      <c r="AH53" s="72">
        <v>4.5688329999999997</v>
      </c>
      <c r="AI53" s="72">
        <v>0.113633</v>
      </c>
      <c r="AJ53" s="74">
        <v>48.75</v>
      </c>
      <c r="AK53" s="74">
        <v>74</v>
      </c>
      <c r="AL53" s="74" t="s">
        <v>9</v>
      </c>
      <c r="AM53" s="92">
        <v>2.5999999999999998E-5</v>
      </c>
      <c r="AN53" s="76" t="s">
        <v>223</v>
      </c>
      <c r="AO53" s="77">
        <v>2018</v>
      </c>
      <c r="AP53" s="3">
        <v>1</v>
      </c>
      <c r="AQ53" s="3">
        <v>2.2857142857142856</v>
      </c>
      <c r="AR53" s="8" t="s">
        <v>158</v>
      </c>
      <c r="AS53" s="71" t="s">
        <v>113</v>
      </c>
    </row>
    <row r="54" spans="1:45" x14ac:dyDescent="0.25">
      <c r="A54" s="61">
        <f t="shared" si="0"/>
        <v>50</v>
      </c>
      <c r="B54" s="62">
        <v>51210</v>
      </c>
      <c r="C54" s="61" t="s">
        <v>45</v>
      </c>
      <c r="D54" s="61"/>
      <c r="E54" s="61" t="s">
        <v>108</v>
      </c>
      <c r="F54" s="61" t="s">
        <v>221</v>
      </c>
      <c r="G54" s="50" t="s">
        <v>226</v>
      </c>
      <c r="H54" s="79"/>
      <c r="I54" s="79" t="s">
        <v>173</v>
      </c>
      <c r="J54" s="79"/>
      <c r="K54" s="25">
        <v>2021</v>
      </c>
      <c r="L54" s="28">
        <v>0.88666699999999998</v>
      </c>
      <c r="M54" s="25">
        <v>2019</v>
      </c>
      <c r="N54" s="3">
        <v>1.27</v>
      </c>
      <c r="O54" s="25">
        <v>2019</v>
      </c>
      <c r="P54" s="28">
        <v>0.59</v>
      </c>
      <c r="Q54" s="25">
        <v>2019</v>
      </c>
      <c r="R54" s="28">
        <v>0.9</v>
      </c>
      <c r="S54" s="6">
        <v>2021</v>
      </c>
      <c r="T54" s="105">
        <v>0.63</v>
      </c>
      <c r="U54" s="8" t="s">
        <v>158</v>
      </c>
      <c r="V54" s="66">
        <v>14.966666999999999</v>
      </c>
      <c r="W54" s="66" t="s">
        <v>30</v>
      </c>
      <c r="X54" s="66">
        <v>7.4249999999999998</v>
      </c>
      <c r="Y54" s="69">
        <v>5.8833330000000004</v>
      </c>
      <c r="Z54" s="69">
        <v>1.27</v>
      </c>
      <c r="AA54" s="69">
        <v>2.610833</v>
      </c>
      <c r="AB54" s="93">
        <v>1.448167</v>
      </c>
      <c r="AC54" s="68">
        <v>1.595917</v>
      </c>
      <c r="AD54" s="70">
        <v>3.0391999999999999E-2</v>
      </c>
      <c r="AE54" s="98" t="s">
        <v>112</v>
      </c>
      <c r="AF54" s="72">
        <v>0.345167</v>
      </c>
      <c r="AG54" s="72">
        <v>0.23166700000000001</v>
      </c>
      <c r="AH54" s="72">
        <v>0.65</v>
      </c>
      <c r="AI54" s="72">
        <v>0.26750000000000002</v>
      </c>
      <c r="AJ54" s="75"/>
      <c r="AK54" s="75"/>
      <c r="AL54" s="74">
        <v>15.291667</v>
      </c>
      <c r="AM54" s="99"/>
      <c r="AN54" s="76" t="s">
        <v>223</v>
      </c>
      <c r="AO54" s="77">
        <v>2018</v>
      </c>
      <c r="AP54" s="3">
        <v>1</v>
      </c>
      <c r="AQ54" s="68">
        <v>2.8571428571428572</v>
      </c>
      <c r="AR54" s="82" t="s">
        <v>113</v>
      </c>
      <c r="AS54" s="98" t="s">
        <v>112</v>
      </c>
    </row>
    <row r="55" spans="1:45" x14ac:dyDescent="0.25">
      <c r="K55" s="13"/>
      <c r="L55" s="12"/>
      <c r="M55" s="10"/>
      <c r="N55" s="9"/>
      <c r="O55" s="10"/>
      <c r="P55" s="10"/>
      <c r="Q55" s="10"/>
      <c r="R55" s="10"/>
      <c r="S55" s="10"/>
      <c r="T55" s="123"/>
      <c r="V55" s="124"/>
      <c r="W55" s="124"/>
      <c r="X55" s="124"/>
      <c r="AF55" s="125"/>
      <c r="AG55" s="125"/>
      <c r="AH55" s="125"/>
      <c r="AI55" s="125"/>
      <c r="AJ55" s="125"/>
      <c r="AK55" s="125"/>
      <c r="AL55" s="124"/>
      <c r="AM55" s="125"/>
      <c r="AP55" s="126"/>
      <c r="AQ55" s="126"/>
    </row>
    <row r="56" spans="1:45" x14ac:dyDescent="0.25">
      <c r="K56" s="13"/>
      <c r="L56" s="12"/>
      <c r="M56" s="10"/>
      <c r="N56" s="9"/>
      <c r="O56" s="10"/>
      <c r="P56" s="10"/>
      <c r="Q56" s="10"/>
      <c r="R56" s="10"/>
      <c r="S56" s="10"/>
      <c r="T56" s="123"/>
      <c r="V56" s="124"/>
      <c r="W56" s="124"/>
      <c r="X56" s="124"/>
      <c r="AF56" s="125"/>
      <c r="AG56" s="125"/>
      <c r="AH56" s="125"/>
      <c r="AI56" s="125"/>
      <c r="AJ56" s="125"/>
      <c r="AK56" s="125"/>
      <c r="AL56" s="124"/>
      <c r="AM56" s="125"/>
      <c r="AP56" s="126"/>
      <c r="AQ56" s="126"/>
    </row>
    <row r="57" spans="1:45" x14ac:dyDescent="0.25">
      <c r="K57" s="7"/>
      <c r="L57" s="14"/>
      <c r="M57" s="15"/>
      <c r="N57" s="15"/>
      <c r="O57" s="15"/>
      <c r="P57" s="15"/>
      <c r="Q57" s="15"/>
      <c r="R57" s="15"/>
      <c r="S57" s="15"/>
      <c r="T57" s="127"/>
    </row>
    <row r="58" spans="1:45" x14ac:dyDescent="0.25">
      <c r="K58" s="7"/>
      <c r="L58" s="14"/>
      <c r="M58" s="15"/>
      <c r="N58" s="15"/>
      <c r="O58" s="15"/>
      <c r="P58" s="15"/>
      <c r="Q58" s="15"/>
      <c r="R58" s="4"/>
      <c r="S58" s="4"/>
      <c r="T58" s="127"/>
    </row>
    <row r="59" spans="1:45" x14ac:dyDescent="0.25">
      <c r="K59" s="7"/>
      <c r="L59" s="14"/>
      <c r="M59" s="15"/>
      <c r="N59" s="15"/>
      <c r="O59" s="15"/>
      <c r="P59" s="15"/>
      <c r="Q59" s="15"/>
      <c r="R59" s="15"/>
      <c r="S59" s="15"/>
      <c r="T59" s="127"/>
    </row>
    <row r="60" spans="1:45" x14ac:dyDescent="0.25">
      <c r="K60" s="7"/>
      <c r="L60" s="14"/>
      <c r="M60" s="15"/>
      <c r="N60" s="15"/>
      <c r="O60" s="15"/>
      <c r="P60" s="15"/>
      <c r="Q60" s="15"/>
      <c r="R60" s="4"/>
      <c r="S60" s="4"/>
      <c r="T60" s="127"/>
    </row>
    <row r="61" spans="1:45" x14ac:dyDescent="0.25">
      <c r="K61" s="7"/>
      <c r="L61" s="14"/>
      <c r="M61" s="15"/>
      <c r="N61" s="15"/>
      <c r="O61" s="15"/>
      <c r="P61" s="15"/>
      <c r="Q61" s="15"/>
      <c r="R61" s="4"/>
      <c r="S61" s="4"/>
      <c r="T61" s="127"/>
      <c r="AB61" s="51"/>
    </row>
    <row r="62" spans="1:45" x14ac:dyDescent="0.25">
      <c r="K62" s="7"/>
      <c r="L62" s="14"/>
      <c r="M62" s="15"/>
      <c r="N62" s="15"/>
      <c r="O62" s="15"/>
      <c r="P62" s="15"/>
      <c r="Q62" s="15"/>
      <c r="R62" s="4"/>
      <c r="S62" s="4"/>
      <c r="T62" s="127"/>
    </row>
    <row r="63" spans="1:45" x14ac:dyDescent="0.25">
      <c r="K63" s="7"/>
      <c r="L63" s="14"/>
      <c r="M63" s="15"/>
      <c r="N63" s="16"/>
      <c r="O63" s="15"/>
      <c r="P63" s="15"/>
      <c r="Q63" s="15"/>
      <c r="R63" s="15"/>
      <c r="S63" s="15"/>
      <c r="T63" s="127"/>
    </row>
    <row r="64" spans="1:45" x14ac:dyDescent="0.25">
      <c r="K64" s="7"/>
      <c r="L64" s="14"/>
      <c r="M64" s="15"/>
      <c r="N64" s="15"/>
      <c r="O64" s="15"/>
      <c r="P64" s="15"/>
      <c r="Q64" s="15"/>
      <c r="R64" s="4"/>
      <c r="S64" s="4"/>
      <c r="T64" s="127"/>
    </row>
    <row r="65" spans="11:20" x14ac:dyDescent="0.25">
      <c r="K65" s="7"/>
      <c r="L65" s="14"/>
      <c r="M65" s="15"/>
      <c r="N65" s="15"/>
      <c r="O65" s="15"/>
      <c r="P65" s="15"/>
      <c r="Q65" s="15"/>
      <c r="R65" s="4"/>
      <c r="S65" s="4"/>
      <c r="T65" s="127"/>
    </row>
    <row r="66" spans="11:20" x14ac:dyDescent="0.25">
      <c r="K66" s="7"/>
      <c r="L66" s="14"/>
      <c r="M66" s="15"/>
      <c r="N66" s="15"/>
      <c r="O66" s="15"/>
      <c r="P66" s="15"/>
      <c r="Q66" s="15"/>
      <c r="R66" s="4"/>
      <c r="S66" s="4"/>
      <c r="T66" s="127"/>
    </row>
    <row r="67" spans="11:20" x14ac:dyDescent="0.25">
      <c r="K67" s="7"/>
      <c r="L67" s="14"/>
      <c r="M67" s="15"/>
      <c r="N67" s="15"/>
      <c r="O67" s="15"/>
      <c r="P67" s="15"/>
      <c r="Q67" s="15"/>
      <c r="R67" s="4"/>
      <c r="S67" s="4"/>
      <c r="T67" s="127"/>
    </row>
    <row r="68" spans="11:20" x14ac:dyDescent="0.25">
      <c r="K68" s="7"/>
      <c r="L68" s="14"/>
      <c r="M68" s="15"/>
      <c r="N68" s="15"/>
      <c r="O68" s="15"/>
      <c r="P68" s="15"/>
      <c r="Q68" s="15"/>
      <c r="R68" s="4"/>
      <c r="S68" s="4"/>
      <c r="T68" s="127"/>
    </row>
    <row r="69" spans="11:20" x14ac:dyDescent="0.25">
      <c r="K69" s="7"/>
      <c r="L69" s="14"/>
      <c r="M69" s="15"/>
      <c r="N69" s="15"/>
      <c r="O69" s="15"/>
      <c r="P69" s="15"/>
      <c r="Q69" s="15"/>
      <c r="R69" s="17"/>
      <c r="S69" s="17"/>
      <c r="T69" s="127"/>
    </row>
    <row r="70" spans="11:20" x14ac:dyDescent="0.25">
      <c r="K70" s="7"/>
      <c r="L70" s="14"/>
      <c r="M70" s="15"/>
      <c r="N70" s="15"/>
      <c r="O70" s="15"/>
      <c r="P70" s="15"/>
      <c r="Q70" s="15"/>
      <c r="R70" s="4"/>
      <c r="S70" s="4"/>
      <c r="T70" s="127"/>
    </row>
    <row r="71" spans="11:20" x14ac:dyDescent="0.25">
      <c r="K71" s="7"/>
      <c r="L71" s="14"/>
      <c r="M71" s="15"/>
      <c r="N71" s="15"/>
      <c r="O71" s="15"/>
      <c r="P71" s="15"/>
      <c r="Q71" s="15"/>
      <c r="R71" s="4"/>
      <c r="S71" s="4"/>
      <c r="T71" s="127"/>
    </row>
    <row r="72" spans="11:20" x14ac:dyDescent="0.25">
      <c r="K72" s="7"/>
      <c r="L72" s="14"/>
      <c r="M72" s="15"/>
      <c r="N72" s="15"/>
      <c r="O72" s="15"/>
      <c r="P72" s="15"/>
      <c r="Q72" s="15"/>
      <c r="R72" s="18"/>
      <c r="S72" s="18"/>
      <c r="T72" s="127"/>
    </row>
    <row r="73" spans="11:20" x14ac:dyDescent="0.25">
      <c r="K73" s="7"/>
      <c r="L73" s="14"/>
      <c r="M73" s="15"/>
      <c r="N73" s="15"/>
      <c r="O73" s="15"/>
      <c r="P73" s="15"/>
      <c r="Q73" s="15"/>
      <c r="R73" s="4"/>
      <c r="S73" s="4"/>
      <c r="T73" s="127"/>
    </row>
    <row r="74" spans="11:20" x14ac:dyDescent="0.25">
      <c r="K74" s="7"/>
      <c r="L74" s="14"/>
      <c r="M74" s="15"/>
      <c r="N74" s="15"/>
      <c r="O74" s="15"/>
      <c r="P74" s="15"/>
      <c r="Q74" s="15"/>
      <c r="R74" s="18"/>
      <c r="S74" s="18"/>
      <c r="T74" s="127"/>
    </row>
    <row r="75" spans="11:20" x14ac:dyDescent="0.25">
      <c r="K75" s="7"/>
      <c r="L75" s="14"/>
      <c r="M75" s="15"/>
      <c r="N75" s="15"/>
      <c r="O75" s="15"/>
      <c r="P75" s="15"/>
      <c r="Q75" s="15"/>
      <c r="R75" s="4"/>
      <c r="S75" s="4"/>
      <c r="T75" s="127"/>
    </row>
    <row r="76" spans="11:20" x14ac:dyDescent="0.25">
      <c r="K76" s="7"/>
      <c r="L76" s="14"/>
      <c r="M76" s="15"/>
      <c r="N76" s="15"/>
      <c r="O76" s="15"/>
      <c r="P76" s="15"/>
      <c r="Q76" s="15"/>
      <c r="R76" s="4"/>
      <c r="S76" s="4"/>
      <c r="T76" s="127"/>
    </row>
    <row r="77" spans="11:20" x14ac:dyDescent="0.25">
      <c r="K77" s="7"/>
      <c r="L77" s="14"/>
      <c r="M77" s="15"/>
      <c r="N77" s="15"/>
      <c r="O77" s="15"/>
      <c r="P77" s="15"/>
      <c r="Q77" s="15"/>
      <c r="R77" s="4"/>
      <c r="S77" s="4"/>
      <c r="T77" s="127"/>
    </row>
    <row r="78" spans="11:20" x14ac:dyDescent="0.25">
      <c r="K78" s="7"/>
      <c r="L78" s="14"/>
      <c r="M78" s="15"/>
      <c r="N78" s="15"/>
      <c r="O78" s="15"/>
      <c r="P78" s="15"/>
      <c r="Q78" s="15"/>
      <c r="R78" s="4"/>
      <c r="S78" s="4"/>
      <c r="T78" s="127"/>
    </row>
    <row r="79" spans="11:20" x14ac:dyDescent="0.25">
      <c r="K79" s="7"/>
      <c r="L79" s="14"/>
      <c r="M79" s="15"/>
      <c r="N79" s="15"/>
      <c r="O79" s="15"/>
      <c r="P79" s="15"/>
      <c r="Q79" s="15"/>
      <c r="R79" s="4"/>
      <c r="S79" s="4"/>
      <c r="T79" s="127"/>
    </row>
    <row r="80" spans="11:20" x14ac:dyDescent="0.25">
      <c r="K80" s="7"/>
      <c r="L80" s="14"/>
      <c r="M80" s="15"/>
      <c r="N80" s="15"/>
      <c r="O80" s="15"/>
      <c r="P80" s="15"/>
      <c r="Q80" s="15"/>
      <c r="R80" s="15"/>
      <c r="S80" s="15"/>
      <c r="T80" s="127"/>
    </row>
    <row r="81" spans="11:21" x14ac:dyDescent="0.25">
      <c r="K81" s="7"/>
      <c r="L81" s="14"/>
      <c r="M81" s="15"/>
      <c r="N81" s="15"/>
      <c r="O81" s="15"/>
      <c r="P81" s="15"/>
      <c r="Q81" s="15"/>
      <c r="R81" s="17"/>
      <c r="S81" s="17"/>
      <c r="T81" s="127"/>
    </row>
    <row r="82" spans="11:21" x14ac:dyDescent="0.25">
      <c r="K82" s="7"/>
      <c r="L82" s="14"/>
      <c r="M82" s="15"/>
      <c r="N82" s="15"/>
      <c r="O82" s="15"/>
      <c r="P82" s="15"/>
      <c r="Q82" s="15"/>
      <c r="R82" s="15"/>
      <c r="S82" s="15"/>
      <c r="T82" s="127"/>
    </row>
    <row r="83" spans="11:21" x14ac:dyDescent="0.25">
      <c r="K83" s="7"/>
      <c r="L83" s="19"/>
      <c r="M83" s="15"/>
      <c r="N83" s="15"/>
      <c r="O83" s="15"/>
      <c r="P83" s="15"/>
      <c r="Q83" s="15"/>
      <c r="R83" s="15"/>
      <c r="S83" s="15"/>
      <c r="T83" s="127"/>
      <c r="U83" s="127"/>
    </row>
    <row r="84" spans="11:21" x14ac:dyDescent="0.25">
      <c r="K84" s="7"/>
      <c r="L84" s="20"/>
      <c r="M84" s="15"/>
      <c r="N84" s="15"/>
      <c r="O84" s="15"/>
      <c r="P84" s="15"/>
      <c r="Q84" s="15"/>
      <c r="R84" s="15"/>
      <c r="S84" s="15"/>
      <c r="T84" s="127"/>
      <c r="U84" s="51"/>
    </row>
    <row r="85" spans="11:21" x14ac:dyDescent="0.25">
      <c r="K85" s="7"/>
      <c r="L85" s="20"/>
      <c r="M85" s="15"/>
      <c r="N85" s="15"/>
      <c r="O85" s="15"/>
      <c r="P85" s="15"/>
      <c r="Q85" s="15"/>
      <c r="R85" s="15"/>
      <c r="S85" s="15"/>
      <c r="T85" s="127"/>
      <c r="U85" s="51"/>
    </row>
    <row r="86" spans="11:21" x14ac:dyDescent="0.25">
      <c r="K86" s="7"/>
      <c r="L86" s="19"/>
      <c r="M86" s="15"/>
      <c r="N86" s="15"/>
      <c r="O86" s="15"/>
      <c r="P86" s="15"/>
      <c r="Q86" s="15"/>
      <c r="R86" s="15"/>
      <c r="S86" s="15"/>
      <c r="T86" s="127"/>
      <c r="U86" s="127"/>
    </row>
    <row r="87" spans="11:21" x14ac:dyDescent="0.25">
      <c r="K87" s="7"/>
      <c r="L87" s="19"/>
      <c r="M87" s="15"/>
      <c r="N87" s="15"/>
      <c r="O87" s="15"/>
      <c r="P87" s="15"/>
      <c r="Q87" s="15"/>
      <c r="R87" s="15"/>
      <c r="S87" s="15"/>
      <c r="T87" s="127"/>
      <c r="U87" s="127"/>
    </row>
    <row r="88" spans="11:21" x14ac:dyDescent="0.25">
      <c r="K88" s="7"/>
      <c r="L88" s="20"/>
      <c r="M88" s="15"/>
      <c r="N88" s="15"/>
      <c r="O88" s="15"/>
      <c r="P88" s="15"/>
      <c r="Q88" s="15"/>
      <c r="R88" s="15"/>
      <c r="S88" s="15"/>
      <c r="T88" s="127"/>
      <c r="U88" s="51"/>
    </row>
    <row r="89" spans="11:21" x14ac:dyDescent="0.25">
      <c r="K89" s="7"/>
      <c r="L89" s="20"/>
      <c r="M89" s="15"/>
      <c r="N89" s="15"/>
      <c r="O89" s="15"/>
      <c r="P89" s="15"/>
      <c r="Q89" s="15"/>
      <c r="R89" s="15"/>
      <c r="S89" s="15"/>
      <c r="T89" s="127"/>
      <c r="U89" s="51"/>
    </row>
    <row r="90" spans="11:21" x14ac:dyDescent="0.25">
      <c r="K90" s="7"/>
      <c r="L90" s="19"/>
      <c r="M90" s="15"/>
      <c r="N90" s="15"/>
      <c r="O90" s="15"/>
      <c r="P90" s="15"/>
      <c r="Q90" s="15"/>
      <c r="R90" s="15"/>
      <c r="S90" s="15"/>
      <c r="T90" s="127"/>
      <c r="U90" s="127"/>
    </row>
    <row r="91" spans="11:21" x14ac:dyDescent="0.25">
      <c r="K91" s="7"/>
      <c r="L91" s="20"/>
      <c r="M91" s="15"/>
      <c r="N91" s="15"/>
      <c r="O91" s="15"/>
      <c r="P91" s="15"/>
      <c r="Q91" s="15"/>
      <c r="R91" s="15"/>
      <c r="S91" s="15"/>
      <c r="T91" s="127"/>
      <c r="U91" s="51"/>
    </row>
    <row r="92" spans="11:21" x14ac:dyDescent="0.25">
      <c r="K92" s="7"/>
      <c r="L92" s="19"/>
      <c r="M92" s="15"/>
      <c r="N92" s="15"/>
      <c r="O92" s="15"/>
      <c r="P92" s="15"/>
      <c r="Q92" s="15"/>
      <c r="R92" s="15"/>
      <c r="S92" s="15"/>
      <c r="T92" s="127"/>
      <c r="U92" s="127"/>
    </row>
    <row r="93" spans="11:21" x14ac:dyDescent="0.25">
      <c r="K93" s="7"/>
      <c r="L93" s="14"/>
      <c r="M93" s="15"/>
      <c r="N93" s="15"/>
      <c r="O93" s="15"/>
      <c r="P93" s="15"/>
      <c r="Q93" s="15"/>
      <c r="R93" s="15"/>
      <c r="S93" s="15"/>
      <c r="T93" s="127"/>
    </row>
    <row r="94" spans="11:21" x14ac:dyDescent="0.25">
      <c r="K94" s="7"/>
      <c r="L94" s="14"/>
      <c r="M94" s="15"/>
      <c r="N94" s="15"/>
      <c r="O94" s="15"/>
      <c r="P94" s="15"/>
      <c r="Q94" s="15"/>
      <c r="R94" s="15"/>
      <c r="S94" s="15"/>
      <c r="T94" s="127"/>
    </row>
    <row r="95" spans="11:21" x14ac:dyDescent="0.25">
      <c r="K95" s="7"/>
      <c r="L95" s="14"/>
      <c r="M95" s="15"/>
      <c r="N95" s="15"/>
      <c r="O95" s="15"/>
      <c r="P95" s="15"/>
      <c r="Q95" s="15"/>
      <c r="R95" s="15"/>
      <c r="S95" s="15"/>
      <c r="T95" s="127"/>
    </row>
    <row r="96" spans="11:21" x14ac:dyDescent="0.25">
      <c r="K96" s="7"/>
      <c r="L96" s="14"/>
      <c r="M96" s="15"/>
      <c r="N96" s="15"/>
      <c r="O96" s="15"/>
      <c r="P96" s="15"/>
      <c r="Q96" s="15"/>
      <c r="R96" s="15"/>
      <c r="S96" s="15"/>
      <c r="T96" s="127"/>
    </row>
    <row r="97" spans="11:20" x14ac:dyDescent="0.25">
      <c r="K97" s="7"/>
      <c r="L97" s="14"/>
      <c r="M97" s="15"/>
      <c r="N97" s="15"/>
      <c r="O97" s="15"/>
      <c r="P97" s="15"/>
      <c r="Q97" s="15"/>
      <c r="R97" s="15"/>
      <c r="S97" s="15"/>
      <c r="T97" s="127"/>
    </row>
    <row r="98" spans="11:20" x14ac:dyDescent="0.25">
      <c r="K98" s="7"/>
      <c r="L98" s="14"/>
      <c r="M98" s="15"/>
      <c r="N98" s="15"/>
      <c r="O98" s="15"/>
      <c r="P98" s="15"/>
      <c r="Q98" s="15"/>
      <c r="R98" s="15"/>
      <c r="S98" s="15"/>
      <c r="T98" s="127"/>
    </row>
    <row r="99" spans="11:20" x14ac:dyDescent="0.25">
      <c r="K99" s="7"/>
      <c r="L99" s="14"/>
      <c r="M99" s="15"/>
      <c r="N99" s="15"/>
      <c r="O99" s="15"/>
      <c r="P99" s="15"/>
      <c r="Q99" s="15"/>
      <c r="R99" s="15"/>
      <c r="S99" s="15"/>
      <c r="T99" s="127"/>
    </row>
    <row r="100" spans="11:20" x14ac:dyDescent="0.25">
      <c r="K100" s="7"/>
      <c r="L100" s="14"/>
      <c r="M100" s="15"/>
      <c r="N100" s="15"/>
      <c r="O100" s="15"/>
      <c r="P100" s="15"/>
      <c r="Q100" s="15"/>
      <c r="R100" s="4"/>
      <c r="S100" s="4"/>
      <c r="T100" s="127"/>
    </row>
    <row r="101" spans="11:20" x14ac:dyDescent="0.25">
      <c r="K101" s="7"/>
      <c r="L101" s="14"/>
      <c r="M101" s="15"/>
      <c r="N101" s="15"/>
      <c r="O101" s="15"/>
      <c r="P101" s="15"/>
      <c r="Q101" s="15"/>
      <c r="R101" s="4"/>
      <c r="S101" s="4"/>
      <c r="T101" s="127"/>
    </row>
    <row r="102" spans="11:20" x14ac:dyDescent="0.25">
      <c r="K102" s="7"/>
      <c r="L102" s="14"/>
      <c r="M102" s="15"/>
      <c r="N102" s="15"/>
      <c r="O102" s="15"/>
      <c r="P102" s="15"/>
      <c r="Q102" s="15"/>
      <c r="R102" s="15"/>
      <c r="S102" s="15"/>
      <c r="T102" s="127"/>
    </row>
    <row r="103" spans="11:20" x14ac:dyDescent="0.25">
      <c r="K103" s="7"/>
      <c r="L103" s="14"/>
      <c r="M103" s="15"/>
      <c r="N103" s="15"/>
      <c r="O103" s="15"/>
      <c r="P103" s="15"/>
      <c r="Q103" s="15"/>
      <c r="R103" s="15"/>
      <c r="S103" s="15"/>
      <c r="T103" s="127"/>
    </row>
    <row r="104" spans="11:20" x14ac:dyDescent="0.25">
      <c r="K104" s="7"/>
      <c r="L104" s="14"/>
      <c r="M104" s="15"/>
      <c r="N104" s="15"/>
      <c r="O104" s="15"/>
      <c r="P104" s="15"/>
      <c r="Q104" s="15"/>
      <c r="R104" s="4"/>
      <c r="S104" s="4"/>
      <c r="T104" s="127"/>
    </row>
    <row r="105" spans="11:20" x14ac:dyDescent="0.25">
      <c r="K105" s="7"/>
      <c r="L105" s="14"/>
      <c r="M105" s="15"/>
      <c r="N105" s="15"/>
      <c r="O105" s="15"/>
      <c r="P105" s="15"/>
      <c r="Q105" s="15"/>
      <c r="R105" s="15"/>
      <c r="S105" s="15"/>
      <c r="T105" s="127"/>
    </row>
    <row r="106" spans="11:20" x14ac:dyDescent="0.25">
      <c r="K106" s="7"/>
      <c r="L106" s="14"/>
      <c r="M106" s="15"/>
      <c r="N106" s="15"/>
      <c r="O106" s="15"/>
      <c r="P106" s="15"/>
      <c r="Q106" s="15"/>
      <c r="R106" s="15"/>
      <c r="S106" s="15"/>
      <c r="T106" s="127"/>
    </row>
    <row r="107" spans="11:20" x14ac:dyDescent="0.25">
      <c r="K107" s="7"/>
      <c r="L107" s="14"/>
      <c r="M107" s="15"/>
      <c r="N107" s="15"/>
      <c r="O107" s="15"/>
      <c r="P107" s="15"/>
      <c r="Q107" s="15"/>
      <c r="R107" s="15"/>
      <c r="S107" s="15"/>
      <c r="T107" s="127"/>
    </row>
    <row r="108" spans="11:20" x14ac:dyDescent="0.25">
      <c r="K108" s="7"/>
      <c r="L108" s="14"/>
      <c r="M108" s="15"/>
      <c r="N108" s="15"/>
      <c r="O108" s="15"/>
      <c r="P108" s="15"/>
      <c r="Q108" s="15"/>
      <c r="R108" s="21"/>
      <c r="S108" s="21"/>
      <c r="T108" s="127"/>
    </row>
    <row r="109" spans="11:20" x14ac:dyDescent="0.25">
      <c r="K109" s="7"/>
      <c r="L109" s="14"/>
      <c r="M109" s="15"/>
      <c r="N109" s="15"/>
      <c r="O109" s="15"/>
      <c r="P109" s="15"/>
      <c r="Q109" s="15"/>
      <c r="R109" s="21"/>
      <c r="S109" s="21"/>
      <c r="T109" s="127"/>
    </row>
    <row r="110" spans="11:20" x14ac:dyDescent="0.25">
      <c r="K110" s="7"/>
      <c r="L110" s="14"/>
      <c r="M110" s="15"/>
      <c r="N110" s="15"/>
      <c r="O110" s="15"/>
      <c r="P110" s="15"/>
      <c r="Q110" s="15"/>
      <c r="R110" s="15"/>
      <c r="S110" s="15"/>
      <c r="T110" s="127"/>
    </row>
    <row r="111" spans="11:20" x14ac:dyDescent="0.25">
      <c r="K111" s="7"/>
      <c r="L111" s="14"/>
      <c r="M111" s="15"/>
      <c r="N111" s="15"/>
      <c r="O111" s="15"/>
      <c r="P111" s="15"/>
      <c r="Q111" s="15"/>
      <c r="R111" s="4"/>
      <c r="S111" s="4"/>
      <c r="T111" s="127"/>
    </row>
    <row r="112" spans="11:20" x14ac:dyDescent="0.25">
      <c r="K112" s="7"/>
      <c r="L112" s="14"/>
      <c r="M112" s="15"/>
      <c r="N112" s="15"/>
      <c r="O112" s="15"/>
      <c r="P112" s="15"/>
      <c r="Q112" s="15"/>
      <c r="R112" s="4"/>
      <c r="S112" s="4"/>
      <c r="T112" s="127"/>
    </row>
    <row r="113" spans="11:21" x14ac:dyDescent="0.25">
      <c r="K113" s="7"/>
      <c r="L113" s="14"/>
      <c r="M113" s="15"/>
      <c r="N113" s="15"/>
      <c r="O113" s="15"/>
      <c r="P113" s="15"/>
      <c r="Q113" s="15"/>
      <c r="R113" s="15"/>
      <c r="S113" s="15"/>
      <c r="T113" s="127"/>
    </row>
    <row r="114" spans="11:21" x14ac:dyDescent="0.25">
      <c r="K114" s="7"/>
      <c r="L114" s="14"/>
      <c r="M114" s="15"/>
      <c r="N114" s="15"/>
      <c r="O114" s="15"/>
      <c r="P114" s="15"/>
      <c r="Q114" s="15"/>
      <c r="R114" s="15"/>
      <c r="S114" s="15"/>
      <c r="T114" s="127"/>
    </row>
    <row r="115" spans="11:21" x14ac:dyDescent="0.25">
      <c r="K115" s="7"/>
      <c r="L115" s="14"/>
      <c r="M115" s="15"/>
      <c r="N115" s="15"/>
      <c r="O115" s="15"/>
      <c r="P115" s="15"/>
      <c r="Q115" s="15"/>
      <c r="R115" s="15"/>
      <c r="S115" s="15"/>
      <c r="T115" s="127"/>
    </row>
    <row r="116" spans="11:21" x14ac:dyDescent="0.25">
      <c r="K116" s="7"/>
      <c r="L116" s="14"/>
      <c r="M116" s="15"/>
      <c r="N116" s="15"/>
      <c r="O116" s="15"/>
      <c r="P116" s="15"/>
      <c r="Q116" s="15"/>
      <c r="R116" s="15"/>
      <c r="S116" s="15"/>
      <c r="T116" s="127"/>
    </row>
    <row r="117" spans="11:21" x14ac:dyDescent="0.25">
      <c r="K117" s="7"/>
      <c r="L117" s="14"/>
      <c r="M117" s="15"/>
      <c r="N117" s="15"/>
      <c r="O117" s="15"/>
      <c r="P117" s="15"/>
      <c r="Q117" s="15"/>
      <c r="R117" s="15"/>
      <c r="S117" s="15"/>
      <c r="T117" s="127"/>
    </row>
    <row r="118" spans="11:21" x14ac:dyDescent="0.25">
      <c r="K118" s="7"/>
      <c r="L118" s="19"/>
      <c r="M118" s="15"/>
      <c r="N118" s="15"/>
      <c r="O118" s="15"/>
      <c r="P118" s="15"/>
      <c r="Q118" s="15"/>
      <c r="R118" s="15"/>
      <c r="S118" s="15"/>
      <c r="T118" s="127"/>
      <c r="U118" s="127"/>
    </row>
    <row r="119" spans="11:21" x14ac:dyDescent="0.25">
      <c r="K119" s="7"/>
      <c r="L119" s="14"/>
      <c r="M119" s="15"/>
      <c r="N119" s="15"/>
      <c r="O119" s="15"/>
      <c r="P119" s="15"/>
      <c r="Q119" s="15"/>
      <c r="R119" s="15"/>
      <c r="S119" s="15"/>
      <c r="T119" s="127"/>
    </row>
    <row r="120" spans="11:21" x14ac:dyDescent="0.25">
      <c r="K120" s="7"/>
      <c r="L120" s="14"/>
      <c r="M120" s="15"/>
      <c r="N120" s="15"/>
      <c r="O120" s="15"/>
      <c r="P120" s="15"/>
      <c r="Q120" s="15"/>
      <c r="R120" s="15"/>
      <c r="S120" s="15"/>
      <c r="T120" s="127"/>
    </row>
    <row r="121" spans="11:21" x14ac:dyDescent="0.25">
      <c r="K121" s="7"/>
      <c r="L121" s="14"/>
      <c r="M121" s="15"/>
      <c r="N121" s="15"/>
      <c r="O121" s="15"/>
      <c r="P121" s="15"/>
      <c r="Q121" s="15"/>
      <c r="R121" s="15"/>
      <c r="S121" s="15"/>
      <c r="T121" s="127"/>
    </row>
    <row r="122" spans="11:21" x14ac:dyDescent="0.25">
      <c r="K122" s="7"/>
      <c r="L122" s="14"/>
      <c r="M122" s="15"/>
      <c r="N122" s="15"/>
      <c r="O122" s="15"/>
      <c r="P122" s="15"/>
      <c r="Q122" s="15"/>
      <c r="R122" s="15"/>
      <c r="S122" s="15"/>
      <c r="T122" s="127"/>
    </row>
    <row r="123" spans="11:21" x14ac:dyDescent="0.25">
      <c r="K123" s="7"/>
      <c r="L123" s="14"/>
      <c r="M123" s="15"/>
      <c r="N123" s="15"/>
      <c r="O123" s="15"/>
      <c r="P123" s="15"/>
      <c r="Q123" s="15"/>
      <c r="R123" s="15"/>
      <c r="S123" s="15"/>
      <c r="T123" s="127"/>
    </row>
    <row r="124" spans="11:21" x14ac:dyDescent="0.25">
      <c r="K124" s="7"/>
      <c r="L124" s="14"/>
      <c r="M124" s="15"/>
      <c r="N124" s="15"/>
      <c r="O124" s="15"/>
      <c r="P124" s="15"/>
      <c r="Q124" s="15"/>
      <c r="R124" s="15"/>
      <c r="S124" s="15"/>
      <c r="T124" s="127"/>
    </row>
    <row r="125" spans="11:21" x14ac:dyDescent="0.25">
      <c r="K125" s="7"/>
      <c r="L125" s="14"/>
      <c r="M125" s="15"/>
      <c r="N125" s="15"/>
      <c r="O125" s="15"/>
      <c r="P125" s="15"/>
      <c r="Q125" s="15"/>
      <c r="R125" s="15"/>
      <c r="S125" s="15"/>
      <c r="T125" s="127"/>
    </row>
    <row r="126" spans="11:21" x14ac:dyDescent="0.25">
      <c r="K126" s="7"/>
      <c r="L126" s="14"/>
      <c r="M126" s="15"/>
      <c r="N126" s="15"/>
      <c r="O126" s="15"/>
      <c r="P126" s="15"/>
      <c r="Q126" s="15"/>
      <c r="R126" s="15"/>
      <c r="S126" s="15"/>
      <c r="T126" s="127"/>
    </row>
    <row r="127" spans="11:21" x14ac:dyDescent="0.25">
      <c r="K127" s="7"/>
      <c r="L127" s="14"/>
      <c r="M127" s="15"/>
      <c r="N127" s="15"/>
      <c r="O127" s="15"/>
      <c r="P127" s="15"/>
      <c r="Q127" s="15"/>
      <c r="R127" s="15"/>
      <c r="S127" s="15"/>
      <c r="T127" s="127"/>
    </row>
    <row r="128" spans="11:21" x14ac:dyDescent="0.25">
      <c r="K128" s="7"/>
      <c r="L128" s="20"/>
      <c r="M128" s="15"/>
      <c r="N128" s="15"/>
      <c r="O128" s="15"/>
      <c r="P128" s="15"/>
      <c r="Q128" s="15"/>
      <c r="R128" s="15"/>
      <c r="S128" s="15"/>
      <c r="T128" s="127"/>
      <c r="U128" s="51"/>
    </row>
    <row r="129" spans="11:21" x14ac:dyDescent="0.25">
      <c r="K129" s="7"/>
      <c r="L129" s="14"/>
      <c r="M129" s="15"/>
      <c r="N129" s="15"/>
      <c r="O129" s="15"/>
      <c r="P129" s="15"/>
      <c r="Q129" s="15"/>
      <c r="R129" s="15"/>
      <c r="S129" s="15"/>
      <c r="T129" s="127"/>
    </row>
    <row r="130" spans="11:21" x14ac:dyDescent="0.25">
      <c r="K130" s="7"/>
      <c r="L130" s="14"/>
      <c r="M130" s="15"/>
      <c r="N130" s="15"/>
      <c r="O130" s="15"/>
      <c r="P130" s="15"/>
      <c r="Q130" s="15"/>
      <c r="R130" s="4"/>
      <c r="S130" s="4"/>
      <c r="T130" s="127"/>
    </row>
    <row r="131" spans="11:21" x14ac:dyDescent="0.25">
      <c r="K131" s="7"/>
      <c r="L131" s="14"/>
      <c r="M131" s="15"/>
      <c r="N131" s="15"/>
      <c r="O131" s="15"/>
      <c r="P131" s="15"/>
      <c r="Q131" s="15"/>
      <c r="R131" s="15"/>
      <c r="S131" s="15"/>
      <c r="T131" s="127"/>
    </row>
    <row r="132" spans="11:21" x14ac:dyDescent="0.25">
      <c r="K132" s="7"/>
      <c r="L132" s="14"/>
      <c r="M132" s="15"/>
      <c r="N132" s="15"/>
      <c r="O132" s="15"/>
      <c r="P132" s="15"/>
      <c r="Q132" s="15"/>
      <c r="R132" s="15"/>
      <c r="S132" s="15"/>
      <c r="T132" s="127"/>
    </row>
    <row r="133" spans="11:21" x14ac:dyDescent="0.25">
      <c r="K133" s="7"/>
      <c r="L133" s="14"/>
      <c r="M133" s="15"/>
      <c r="N133" s="15"/>
      <c r="O133" s="15"/>
      <c r="P133" s="15"/>
      <c r="Q133" s="15"/>
      <c r="R133" s="15"/>
      <c r="S133" s="15"/>
      <c r="T133" s="127"/>
    </row>
    <row r="134" spans="11:21" x14ac:dyDescent="0.25">
      <c r="K134" s="7"/>
      <c r="L134" s="14"/>
      <c r="M134" s="15"/>
      <c r="N134" s="15"/>
      <c r="O134" s="15"/>
      <c r="P134" s="15"/>
      <c r="Q134" s="15"/>
      <c r="R134" s="15"/>
      <c r="S134" s="15"/>
      <c r="T134" s="127"/>
    </row>
    <row r="135" spans="11:21" x14ac:dyDescent="0.25">
      <c r="K135" s="7"/>
      <c r="L135" s="14"/>
      <c r="M135" s="15"/>
      <c r="N135" s="15"/>
      <c r="O135" s="15"/>
      <c r="P135" s="15"/>
      <c r="Q135" s="15"/>
      <c r="R135" s="4"/>
      <c r="S135" s="4"/>
      <c r="T135" s="127"/>
    </row>
    <row r="136" spans="11:21" x14ac:dyDescent="0.25">
      <c r="K136" s="7"/>
      <c r="L136" s="14"/>
      <c r="M136" s="15"/>
      <c r="N136" s="15"/>
      <c r="O136" s="15"/>
      <c r="P136" s="15"/>
      <c r="Q136" s="15"/>
      <c r="R136" s="15"/>
      <c r="S136" s="15"/>
      <c r="T136" s="127"/>
    </row>
    <row r="137" spans="11:21" x14ac:dyDescent="0.25">
      <c r="K137" s="7"/>
      <c r="L137" s="14"/>
      <c r="M137" s="15"/>
      <c r="N137" s="15"/>
      <c r="O137" s="15"/>
      <c r="P137" s="15"/>
      <c r="Q137" s="15"/>
      <c r="R137" s="15"/>
      <c r="S137" s="15"/>
      <c r="T137" s="127"/>
    </row>
    <row r="138" spans="11:21" x14ac:dyDescent="0.25">
      <c r="K138" s="7"/>
      <c r="L138" s="14"/>
      <c r="M138" s="15"/>
      <c r="N138" s="15"/>
      <c r="O138" s="15"/>
      <c r="P138" s="15"/>
      <c r="Q138" s="15"/>
      <c r="R138" s="15"/>
      <c r="S138" s="15"/>
      <c r="T138" s="127"/>
    </row>
    <row r="139" spans="11:21" x14ac:dyDescent="0.25">
      <c r="K139" s="7"/>
      <c r="L139" s="14"/>
      <c r="M139" s="15"/>
      <c r="N139" s="15"/>
      <c r="O139" s="15"/>
      <c r="P139" s="15"/>
      <c r="Q139" s="15"/>
      <c r="R139" s="15"/>
      <c r="S139" s="15"/>
      <c r="T139" s="127"/>
    </row>
    <row r="140" spans="11:21" x14ac:dyDescent="0.25">
      <c r="K140" s="7"/>
      <c r="L140" s="14"/>
      <c r="M140" s="15"/>
      <c r="N140" s="15"/>
      <c r="O140" s="15"/>
      <c r="P140" s="15"/>
      <c r="Q140" s="15"/>
      <c r="R140" s="15"/>
      <c r="S140" s="15"/>
      <c r="T140" s="127"/>
    </row>
    <row r="141" spans="11:21" x14ac:dyDescent="0.25">
      <c r="K141" s="7"/>
      <c r="L141" s="14"/>
      <c r="M141" s="15"/>
      <c r="N141" s="15"/>
      <c r="O141" s="15"/>
      <c r="P141" s="15"/>
      <c r="Q141" s="15"/>
      <c r="R141" s="15"/>
      <c r="S141" s="15"/>
      <c r="T141" s="127"/>
    </row>
    <row r="142" spans="11:21" x14ac:dyDescent="0.25">
      <c r="K142" s="7"/>
      <c r="L142" s="14"/>
      <c r="M142" s="15"/>
      <c r="N142" s="15"/>
      <c r="O142" s="15"/>
      <c r="P142" s="15"/>
      <c r="Q142" s="15"/>
      <c r="R142" s="15"/>
      <c r="S142" s="15"/>
      <c r="T142" s="127"/>
    </row>
    <row r="143" spans="11:21" x14ac:dyDescent="0.25">
      <c r="K143" s="7"/>
      <c r="L143" s="19"/>
      <c r="M143" s="15"/>
      <c r="N143" s="15"/>
      <c r="O143" s="15"/>
      <c r="P143" s="15"/>
      <c r="Q143" s="15"/>
      <c r="R143" s="15"/>
      <c r="S143" s="15"/>
      <c r="T143" s="127"/>
      <c r="U143" s="127"/>
    </row>
    <row r="144" spans="11:21" x14ac:dyDescent="0.25">
      <c r="K144" s="7"/>
      <c r="L144" s="14"/>
      <c r="M144" s="15"/>
      <c r="N144" s="15"/>
      <c r="O144" s="15"/>
      <c r="P144" s="15"/>
      <c r="Q144" s="15"/>
      <c r="R144" s="4"/>
      <c r="S144" s="4"/>
      <c r="T144" s="127"/>
    </row>
    <row r="145" spans="11:20" x14ac:dyDescent="0.25">
      <c r="K145" s="7"/>
      <c r="L145" s="14"/>
      <c r="M145" s="15"/>
      <c r="N145" s="15"/>
      <c r="O145" s="15"/>
      <c r="P145" s="15"/>
      <c r="Q145" s="15"/>
      <c r="R145" s="15"/>
      <c r="S145" s="15"/>
      <c r="T145" s="127"/>
    </row>
    <row r="146" spans="11:20" x14ac:dyDescent="0.25">
      <c r="K146" s="7"/>
      <c r="L146" s="14"/>
      <c r="M146" s="15"/>
      <c r="N146" s="15"/>
      <c r="O146" s="15"/>
      <c r="P146" s="15"/>
      <c r="Q146" s="15"/>
      <c r="R146" s="15"/>
      <c r="S146" s="15"/>
      <c r="T146" s="127"/>
    </row>
    <row r="147" spans="11:20" x14ac:dyDescent="0.25">
      <c r="K147" s="7"/>
      <c r="L147" s="14"/>
      <c r="M147" s="15"/>
      <c r="N147" s="15"/>
      <c r="O147" s="15"/>
      <c r="P147" s="15"/>
      <c r="Q147" s="15"/>
      <c r="R147" s="15"/>
      <c r="S147" s="15"/>
      <c r="T147" s="127"/>
    </row>
    <row r="148" spans="11:20" x14ac:dyDescent="0.25">
      <c r="K148" s="7"/>
      <c r="L148" s="14"/>
      <c r="M148" s="15"/>
      <c r="N148" s="15"/>
      <c r="O148" s="15"/>
      <c r="P148" s="15"/>
      <c r="Q148" s="15"/>
      <c r="R148" s="15"/>
      <c r="S148" s="15"/>
      <c r="T148" s="127"/>
    </row>
    <row r="149" spans="11:20" x14ac:dyDescent="0.25">
      <c r="K149" s="7"/>
      <c r="L149" s="14"/>
      <c r="M149" s="15"/>
      <c r="N149" s="15"/>
      <c r="O149" s="15"/>
      <c r="P149" s="15"/>
      <c r="Q149" s="15"/>
      <c r="R149" s="15"/>
      <c r="S149" s="15"/>
      <c r="T149" s="127"/>
    </row>
    <row r="150" spans="11:20" x14ac:dyDescent="0.25">
      <c r="K150" s="7"/>
      <c r="L150" s="14"/>
      <c r="M150" s="15"/>
      <c r="N150" s="15"/>
      <c r="O150" s="15"/>
      <c r="P150" s="15"/>
      <c r="Q150" s="15"/>
      <c r="R150" s="15"/>
      <c r="S150" s="15"/>
      <c r="T150" s="127"/>
    </row>
    <row r="151" spans="11:20" x14ac:dyDescent="0.25">
      <c r="K151" s="7"/>
      <c r="L151" s="14"/>
      <c r="M151" s="15"/>
      <c r="N151" s="15"/>
      <c r="O151" s="15"/>
      <c r="P151" s="15"/>
      <c r="Q151" s="15"/>
      <c r="R151" s="15"/>
      <c r="S151" s="15"/>
      <c r="T151" s="127"/>
    </row>
    <row r="152" spans="11:20" x14ac:dyDescent="0.25">
      <c r="K152" s="7"/>
      <c r="L152" s="14"/>
      <c r="M152" s="15"/>
      <c r="N152" s="15"/>
      <c r="O152" s="15"/>
      <c r="P152" s="15"/>
      <c r="Q152" s="15"/>
      <c r="R152" s="15"/>
      <c r="S152" s="15"/>
      <c r="T152" s="127"/>
    </row>
    <row r="153" spans="11:20" x14ac:dyDescent="0.25">
      <c r="K153" s="7"/>
      <c r="L153" s="14"/>
      <c r="M153" s="15"/>
      <c r="N153" s="15"/>
      <c r="O153" s="15"/>
      <c r="P153" s="15"/>
      <c r="Q153" s="15"/>
      <c r="R153" s="15"/>
      <c r="S153" s="15"/>
      <c r="T153" s="127"/>
    </row>
    <row r="154" spans="11:20" x14ac:dyDescent="0.25">
      <c r="K154" s="7"/>
      <c r="L154" s="14"/>
      <c r="M154" s="15"/>
      <c r="N154" s="15"/>
      <c r="O154" s="15"/>
      <c r="P154" s="15"/>
      <c r="Q154" s="15"/>
      <c r="R154" s="15"/>
      <c r="S154" s="15"/>
      <c r="T154" s="127"/>
    </row>
    <row r="155" spans="11:20" x14ac:dyDescent="0.25">
      <c r="K155" s="7"/>
      <c r="L155" s="14"/>
      <c r="M155" s="15"/>
      <c r="N155" s="15"/>
      <c r="O155" s="15"/>
      <c r="P155" s="15"/>
      <c r="Q155" s="15"/>
      <c r="R155" s="15"/>
      <c r="S155" s="15"/>
      <c r="T155" s="127"/>
    </row>
    <row r="156" spans="11:20" x14ac:dyDescent="0.25">
      <c r="K156" s="7"/>
      <c r="L156" s="14"/>
      <c r="M156" s="15"/>
      <c r="N156" s="15"/>
      <c r="O156" s="15"/>
      <c r="P156" s="15"/>
      <c r="Q156" s="15"/>
      <c r="R156" s="15"/>
      <c r="S156" s="15"/>
      <c r="T156" s="127"/>
    </row>
    <row r="157" spans="11:20" x14ac:dyDescent="0.25">
      <c r="K157" s="7"/>
      <c r="L157" s="14"/>
      <c r="M157" s="15"/>
      <c r="N157" s="15"/>
      <c r="O157" s="15"/>
      <c r="P157" s="15"/>
      <c r="Q157" s="15"/>
      <c r="R157" s="22"/>
      <c r="S157" s="22"/>
      <c r="T157" s="127"/>
    </row>
    <row r="158" spans="11:20" x14ac:dyDescent="0.25">
      <c r="K158" s="7"/>
      <c r="L158" s="14"/>
      <c r="M158" s="15"/>
      <c r="N158" s="15"/>
      <c r="O158" s="15"/>
      <c r="P158" s="15"/>
      <c r="Q158" s="15"/>
      <c r="R158" s="15"/>
      <c r="S158" s="15"/>
      <c r="T158" s="127"/>
    </row>
    <row r="159" spans="11:20" x14ac:dyDescent="0.25">
      <c r="K159" s="7"/>
      <c r="L159" s="14"/>
      <c r="M159" s="15"/>
      <c r="N159" s="15"/>
      <c r="O159" s="15"/>
      <c r="P159" s="15"/>
      <c r="Q159" s="15"/>
      <c r="R159" s="15"/>
      <c r="S159" s="15"/>
      <c r="T159" s="127"/>
    </row>
    <row r="160" spans="11:20" x14ac:dyDescent="0.25">
      <c r="K160" s="7"/>
      <c r="L160" s="14"/>
      <c r="M160" s="15"/>
      <c r="N160" s="15"/>
      <c r="O160" s="15"/>
      <c r="P160" s="15"/>
      <c r="Q160" s="15"/>
      <c r="R160" s="15"/>
      <c r="S160" s="15"/>
      <c r="T160" s="127"/>
    </row>
    <row r="161" spans="11:20" x14ac:dyDescent="0.25">
      <c r="K161" s="7"/>
      <c r="L161" s="14"/>
      <c r="M161" s="15"/>
      <c r="N161" s="15"/>
      <c r="O161" s="15"/>
      <c r="P161" s="15"/>
      <c r="Q161" s="15"/>
      <c r="R161" s="15"/>
      <c r="S161" s="15"/>
      <c r="T161" s="127"/>
    </row>
    <row r="162" spans="11:20" x14ac:dyDescent="0.25">
      <c r="K162" s="7"/>
      <c r="L162" s="14"/>
      <c r="M162" s="15"/>
      <c r="N162" s="15"/>
      <c r="O162" s="15"/>
      <c r="P162" s="15"/>
      <c r="Q162" s="15"/>
      <c r="R162" s="15"/>
      <c r="S162" s="15"/>
      <c r="T162" s="127"/>
    </row>
    <row r="163" spans="11:20" x14ac:dyDescent="0.25">
      <c r="K163" s="7"/>
      <c r="L163" s="14"/>
      <c r="M163" s="15"/>
      <c r="N163" s="15"/>
      <c r="O163" s="15"/>
      <c r="P163" s="15"/>
      <c r="Q163" s="15"/>
      <c r="R163" s="15"/>
      <c r="S163" s="15"/>
      <c r="T163" s="127"/>
    </row>
    <row r="164" spans="11:20" x14ac:dyDescent="0.25">
      <c r="M164" s="127"/>
      <c r="N164" s="127"/>
      <c r="O164" s="127"/>
      <c r="P164" s="127"/>
      <c r="Q164" s="127"/>
      <c r="R164" s="127"/>
      <c r="S164" s="127"/>
      <c r="T164" s="127"/>
    </row>
    <row r="165" spans="11:20" x14ac:dyDescent="0.25">
      <c r="M165" s="127"/>
      <c r="N165" s="127"/>
      <c r="O165" s="127"/>
      <c r="P165" s="127"/>
      <c r="Q165" s="127"/>
      <c r="R165" s="127"/>
      <c r="S165" s="127"/>
      <c r="T165" s="127"/>
    </row>
    <row r="166" spans="11:20" x14ac:dyDescent="0.25">
      <c r="M166" s="127"/>
      <c r="N166" s="127"/>
      <c r="O166" s="127"/>
      <c r="P166" s="127"/>
      <c r="Q166" s="127"/>
      <c r="R166" s="127"/>
      <c r="S166" s="127"/>
      <c r="T166" s="127"/>
    </row>
    <row r="167" spans="11:20" x14ac:dyDescent="0.25">
      <c r="M167" s="127"/>
      <c r="N167" s="127"/>
      <c r="O167" s="127"/>
      <c r="P167" s="127"/>
      <c r="Q167" s="127"/>
      <c r="R167" s="129"/>
      <c r="S167" s="130"/>
      <c r="T167" s="130"/>
    </row>
    <row r="168" spans="11:20" x14ac:dyDescent="0.25">
      <c r="M168" s="127"/>
      <c r="N168" s="127"/>
      <c r="O168" s="127"/>
      <c r="P168" s="127"/>
      <c r="Q168" s="127"/>
      <c r="R168" s="127"/>
      <c r="S168" s="127"/>
      <c r="T168" s="127"/>
    </row>
    <row r="169" spans="11:20" x14ac:dyDescent="0.25">
      <c r="M169" s="127"/>
      <c r="N169" s="127"/>
      <c r="O169" s="127"/>
      <c r="P169" s="127"/>
      <c r="Q169" s="127"/>
      <c r="R169" s="127"/>
      <c r="S169" s="127"/>
      <c r="T169" s="127"/>
    </row>
    <row r="170" spans="11:20" x14ac:dyDescent="0.25">
      <c r="M170" s="127"/>
      <c r="N170" s="127"/>
      <c r="O170" s="127"/>
      <c r="P170" s="127"/>
      <c r="Q170" s="127"/>
      <c r="R170" s="127"/>
      <c r="S170" s="127"/>
      <c r="T170" s="127"/>
    </row>
    <row r="171" spans="11:20" x14ac:dyDescent="0.25">
      <c r="M171" s="127"/>
      <c r="N171" s="127"/>
      <c r="O171" s="127"/>
      <c r="P171" s="127"/>
      <c r="Q171" s="127"/>
      <c r="R171" s="127"/>
      <c r="S171" s="127"/>
      <c r="T171" s="127"/>
    </row>
    <row r="172" spans="11:20" x14ac:dyDescent="0.25">
      <c r="M172" s="127"/>
      <c r="N172" s="127"/>
      <c r="O172" s="127"/>
      <c r="P172" s="127"/>
      <c r="Q172" s="127"/>
      <c r="R172" s="127"/>
      <c r="S172" s="127"/>
      <c r="T172" s="127"/>
    </row>
    <row r="173" spans="11:20" x14ac:dyDescent="0.25">
      <c r="M173" s="127"/>
      <c r="N173" s="127"/>
      <c r="O173" s="127"/>
      <c r="P173" s="127"/>
      <c r="Q173" s="127"/>
      <c r="R173" s="127"/>
      <c r="S173" s="127"/>
      <c r="T173" s="127"/>
    </row>
    <row r="174" spans="11:20" x14ac:dyDescent="0.25">
      <c r="M174" s="127"/>
      <c r="N174" s="127"/>
      <c r="O174" s="127"/>
      <c r="P174" s="127"/>
      <c r="Q174" s="127"/>
      <c r="R174" s="127"/>
      <c r="S174" s="127"/>
      <c r="T174" s="127"/>
    </row>
    <row r="175" spans="11:20" x14ac:dyDescent="0.25">
      <c r="M175" s="127"/>
      <c r="N175" s="127"/>
      <c r="O175" s="127"/>
      <c r="P175" s="127"/>
      <c r="Q175" s="127"/>
      <c r="R175" s="127"/>
      <c r="S175" s="127"/>
      <c r="T175" s="127"/>
    </row>
    <row r="176" spans="11:20" x14ac:dyDescent="0.25">
      <c r="M176" s="127"/>
      <c r="N176" s="127"/>
      <c r="O176" s="127"/>
      <c r="P176" s="127"/>
      <c r="Q176" s="127"/>
      <c r="R176" s="127"/>
      <c r="S176" s="131"/>
      <c r="T176" s="127"/>
    </row>
    <row r="177" spans="13:20" x14ac:dyDescent="0.25">
      <c r="M177" s="127"/>
      <c r="N177" s="127"/>
      <c r="O177" s="127"/>
      <c r="P177" s="127"/>
      <c r="Q177" s="127"/>
      <c r="R177" s="127"/>
      <c r="S177" s="127"/>
      <c r="T177" s="127"/>
    </row>
    <row r="178" spans="13:20" x14ac:dyDescent="0.25">
      <c r="M178" s="127"/>
      <c r="N178" s="127"/>
      <c r="O178" s="127"/>
      <c r="P178" s="127"/>
      <c r="Q178" s="127"/>
      <c r="R178" s="127"/>
      <c r="S178" s="127"/>
      <c r="T178" s="127"/>
    </row>
    <row r="179" spans="13:20" x14ac:dyDescent="0.25">
      <c r="M179" s="127"/>
      <c r="N179" s="127"/>
      <c r="O179" s="127"/>
      <c r="P179" s="127"/>
      <c r="Q179" s="127"/>
      <c r="R179" s="127"/>
      <c r="S179" s="127"/>
      <c r="T179" s="127"/>
    </row>
    <row r="180" spans="13:20" x14ac:dyDescent="0.25">
      <c r="M180" s="127"/>
      <c r="N180" s="127"/>
      <c r="O180" s="127"/>
      <c r="P180" s="127"/>
      <c r="Q180" s="127"/>
      <c r="R180" s="127"/>
      <c r="S180" s="127"/>
      <c r="T180" s="127"/>
    </row>
    <row r="181" spans="13:20" x14ac:dyDescent="0.25">
      <c r="M181" s="127"/>
      <c r="N181" s="127"/>
      <c r="O181" s="127"/>
      <c r="P181" s="127"/>
      <c r="Q181" s="127"/>
      <c r="R181" s="127"/>
      <c r="S181" s="127"/>
      <c r="T181" s="127"/>
    </row>
    <row r="182" spans="13:20" x14ac:dyDescent="0.25">
      <c r="M182" s="127"/>
      <c r="N182" s="127"/>
      <c r="O182" s="127"/>
      <c r="P182" s="127"/>
      <c r="Q182" s="127"/>
      <c r="R182" s="127"/>
      <c r="S182" s="127"/>
      <c r="T182" s="127"/>
    </row>
  </sheetData>
  <mergeCells count="41">
    <mergeCell ref="A3:A4"/>
    <mergeCell ref="B3:B4"/>
    <mergeCell ref="C3:C4"/>
    <mergeCell ref="O47:P47"/>
    <mergeCell ref="O52:P52"/>
    <mergeCell ref="K42:L42"/>
    <mergeCell ref="K29:L29"/>
    <mergeCell ref="K38:L38"/>
    <mergeCell ref="K39:L39"/>
    <mergeCell ref="K40:L40"/>
    <mergeCell ref="K41:L41"/>
    <mergeCell ref="O12:P12"/>
    <mergeCell ref="K23:L23"/>
    <mergeCell ref="K24:L24"/>
    <mergeCell ref="K25:L25"/>
    <mergeCell ref="K27:L27"/>
    <mergeCell ref="O53:P53"/>
    <mergeCell ref="Q28:R28"/>
    <mergeCell ref="Q34:R34"/>
    <mergeCell ref="Q37:R37"/>
    <mergeCell ref="Q40:R40"/>
    <mergeCell ref="Q52:R52"/>
    <mergeCell ref="O28:P28"/>
    <mergeCell ref="O30:P30"/>
    <mergeCell ref="O34:P34"/>
    <mergeCell ref="O37:P37"/>
    <mergeCell ref="O39:P39"/>
    <mergeCell ref="K15:L15"/>
    <mergeCell ref="D3:D4"/>
    <mergeCell ref="E3:E4"/>
    <mergeCell ref="AS3:AS4"/>
    <mergeCell ref="F3:F4"/>
    <mergeCell ref="H3:H4"/>
    <mergeCell ref="I3:I4"/>
    <mergeCell ref="J3:J4"/>
    <mergeCell ref="G3:G4"/>
    <mergeCell ref="M3:N3"/>
    <mergeCell ref="O3:P3"/>
    <mergeCell ref="Q3:R3"/>
    <mergeCell ref="K3:L3"/>
    <mergeCell ref="S3:T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5.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Valerija Musić</dc:creator>
  <cp:keywords/>
  <dc:description/>
  <cp:lastModifiedBy>vmusic</cp:lastModifiedBy>
  <dcterms:created xsi:type="dcterms:W3CDTF">2023-05-08T07:57:42Z</dcterms:created>
  <dcterms:modified xsi:type="dcterms:W3CDTF">2023-07-27T10:24:48Z</dcterms:modified>
  <cp:category/>
</cp:coreProperties>
</file>